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720"/>
  </bookViews>
  <sheets>
    <sheet name="LIFESTYLE MEN" sheetId="1" r:id="rId1"/>
    <sheet name="LIFESTYLE WOMAN" sheetId="2" r:id="rId2"/>
    <sheet name="Performance" sheetId="3" r:id="rId3"/>
  </sheets>
  <calcPr calcId="152511"/>
</workbook>
</file>

<file path=xl/calcChain.xml><?xml version="1.0" encoding="utf-8"?>
<calcChain xmlns="http://schemas.openxmlformats.org/spreadsheetml/2006/main">
  <c r="R55" i="3" l="1"/>
  <c r="P50" i="3"/>
  <c r="R50" i="3" s="1"/>
  <c r="O50" i="3"/>
  <c r="P49" i="3"/>
  <c r="O49" i="3"/>
  <c r="R49" i="3" s="1"/>
  <c r="P48" i="3"/>
  <c r="O48" i="3"/>
  <c r="R48" i="3" s="1"/>
  <c r="R47" i="3"/>
  <c r="P47" i="3"/>
  <c r="O47" i="3"/>
  <c r="P46" i="3"/>
  <c r="R46" i="3" s="1"/>
  <c r="O46" i="3"/>
  <c r="P45" i="3"/>
  <c r="O45" i="3"/>
  <c r="R45" i="3" s="1"/>
  <c r="P44" i="3"/>
  <c r="O44" i="3"/>
  <c r="R44" i="3" s="1"/>
  <c r="R43" i="3"/>
  <c r="P43" i="3"/>
  <c r="O43" i="3"/>
  <c r="P42" i="3"/>
  <c r="R42" i="3" s="1"/>
  <c r="O42" i="3"/>
  <c r="P41" i="3"/>
  <c r="O41" i="3"/>
  <c r="R41" i="3" s="1"/>
  <c r="P40" i="3"/>
  <c r="O40" i="3"/>
  <c r="R40" i="3" s="1"/>
  <c r="R39" i="3"/>
  <c r="P39" i="3"/>
  <c r="O39" i="3"/>
  <c r="P38" i="3"/>
  <c r="R38" i="3" s="1"/>
  <c r="O38" i="3"/>
  <c r="P37" i="3"/>
  <c r="O37" i="3"/>
  <c r="O52" i="3" s="1"/>
  <c r="O32" i="3"/>
  <c r="R31" i="3"/>
  <c r="P31" i="3"/>
  <c r="O31" i="3"/>
  <c r="P30" i="3"/>
  <c r="R30" i="3" s="1"/>
  <c r="O30" i="3"/>
  <c r="P29" i="3"/>
  <c r="O29" i="3"/>
  <c r="R29" i="3" s="1"/>
  <c r="P28" i="3"/>
  <c r="O28" i="3"/>
  <c r="R28" i="3" s="1"/>
  <c r="R27" i="3"/>
  <c r="P27" i="3"/>
  <c r="O27" i="3"/>
  <c r="P26" i="3"/>
  <c r="R26" i="3" s="1"/>
  <c r="O26" i="3"/>
  <c r="P25" i="3"/>
  <c r="O25" i="3"/>
  <c r="R25" i="3" s="1"/>
  <c r="P24" i="3"/>
  <c r="O24" i="3"/>
  <c r="R24" i="3" s="1"/>
  <c r="R23" i="3"/>
  <c r="P23" i="3"/>
  <c r="O23" i="3"/>
  <c r="P22" i="3"/>
  <c r="R22" i="3" s="1"/>
  <c r="O22" i="3"/>
  <c r="P21" i="3"/>
  <c r="O21" i="3"/>
  <c r="R21" i="3" s="1"/>
  <c r="P20" i="3"/>
  <c r="O20" i="3"/>
  <c r="R20" i="3" s="1"/>
  <c r="R19" i="3"/>
  <c r="P19" i="3"/>
  <c r="O19" i="3"/>
  <c r="P18" i="3"/>
  <c r="R18" i="3" s="1"/>
  <c r="O18" i="3"/>
  <c r="P17" i="3"/>
  <c r="O17" i="3"/>
  <c r="R17" i="3" s="1"/>
  <c r="P16" i="3"/>
  <c r="O16" i="3"/>
  <c r="R16" i="3" s="1"/>
  <c r="R15" i="3"/>
  <c r="P15" i="3"/>
  <c r="O15" i="3"/>
  <c r="P14" i="3"/>
  <c r="R14" i="3" s="1"/>
  <c r="O14" i="3"/>
  <c r="P13" i="3"/>
  <c r="O13" i="3"/>
  <c r="R13" i="3" s="1"/>
  <c r="P12" i="3"/>
  <c r="O12" i="3"/>
  <c r="R12" i="3" s="1"/>
  <c r="R11" i="3"/>
  <c r="P11" i="3"/>
  <c r="O11" i="3"/>
  <c r="P10" i="3"/>
  <c r="R10" i="3" s="1"/>
  <c r="O10" i="3"/>
  <c r="P9" i="3"/>
  <c r="O9" i="3"/>
  <c r="R9" i="3" s="1"/>
  <c r="P8" i="3"/>
  <c r="O8" i="3"/>
  <c r="R8" i="3" s="1"/>
  <c r="R7" i="3"/>
  <c r="P7" i="3"/>
  <c r="O7" i="3"/>
  <c r="O33" i="3" s="1"/>
  <c r="R86" i="2"/>
  <c r="R81" i="2"/>
  <c r="P81" i="2"/>
  <c r="O81" i="2"/>
  <c r="P80" i="2"/>
  <c r="R80" i="2" s="1"/>
  <c r="O80" i="2"/>
  <c r="P79" i="2"/>
  <c r="O79" i="2"/>
  <c r="R79" i="2" s="1"/>
  <c r="P78" i="2"/>
  <c r="O78" i="2"/>
  <c r="R78" i="2" s="1"/>
  <c r="R77" i="2"/>
  <c r="P77" i="2"/>
  <c r="O77" i="2"/>
  <c r="P76" i="2"/>
  <c r="R76" i="2" s="1"/>
  <c r="O76" i="2"/>
  <c r="P75" i="2"/>
  <c r="O75" i="2"/>
  <c r="R75" i="2" s="1"/>
  <c r="P74" i="2"/>
  <c r="O74" i="2"/>
  <c r="R74" i="2" s="1"/>
  <c r="R73" i="2"/>
  <c r="P73" i="2"/>
  <c r="O73" i="2"/>
  <c r="P72" i="2"/>
  <c r="R72" i="2" s="1"/>
  <c r="O72" i="2"/>
  <c r="P71" i="2"/>
  <c r="O71" i="2"/>
  <c r="R71" i="2" s="1"/>
  <c r="P70" i="2"/>
  <c r="O70" i="2"/>
  <c r="R70" i="2" s="1"/>
  <c r="R69" i="2"/>
  <c r="P69" i="2"/>
  <c r="O69" i="2"/>
  <c r="P68" i="2"/>
  <c r="R68" i="2" s="1"/>
  <c r="O68" i="2"/>
  <c r="P67" i="2"/>
  <c r="O67" i="2"/>
  <c r="R67" i="2" s="1"/>
  <c r="P66" i="2"/>
  <c r="O66" i="2"/>
  <c r="R66" i="2" s="1"/>
  <c r="R65" i="2"/>
  <c r="P65" i="2"/>
  <c r="O65" i="2"/>
  <c r="P64" i="2"/>
  <c r="R64" i="2" s="1"/>
  <c r="O64" i="2"/>
  <c r="P63" i="2"/>
  <c r="O63" i="2"/>
  <c r="R63" i="2" s="1"/>
  <c r="R83" i="2" s="1"/>
  <c r="P57" i="2"/>
  <c r="R57" i="2" s="1"/>
  <c r="O57" i="2"/>
  <c r="P56" i="2"/>
  <c r="O56" i="2"/>
  <c r="R56" i="2" s="1"/>
  <c r="P55" i="2"/>
  <c r="O55" i="2"/>
  <c r="R55" i="2" s="1"/>
  <c r="R54" i="2"/>
  <c r="P54" i="2"/>
  <c r="O54" i="2"/>
  <c r="P53" i="2"/>
  <c r="R53" i="2" s="1"/>
  <c r="O53" i="2"/>
  <c r="P52" i="2"/>
  <c r="O52" i="2"/>
  <c r="R52" i="2" s="1"/>
  <c r="P51" i="2"/>
  <c r="O51" i="2"/>
  <c r="R51" i="2" s="1"/>
  <c r="R50" i="2"/>
  <c r="P50" i="2"/>
  <c r="O50" i="2"/>
  <c r="P49" i="2"/>
  <c r="R49" i="2" s="1"/>
  <c r="O49" i="2"/>
  <c r="P48" i="2"/>
  <c r="O48" i="2"/>
  <c r="R48" i="2" s="1"/>
  <c r="P47" i="2"/>
  <c r="O47" i="2"/>
  <c r="R47" i="2" s="1"/>
  <c r="R46" i="2"/>
  <c r="P46" i="2"/>
  <c r="O46" i="2"/>
  <c r="P45" i="2"/>
  <c r="R45" i="2" s="1"/>
  <c r="O45" i="2"/>
  <c r="P44" i="2"/>
  <c r="O44" i="2"/>
  <c r="R44" i="2" s="1"/>
  <c r="P43" i="2"/>
  <c r="O43" i="2"/>
  <c r="R43" i="2" s="1"/>
  <c r="R42" i="2"/>
  <c r="P42" i="2"/>
  <c r="O42" i="2"/>
  <c r="P41" i="2"/>
  <c r="R41" i="2" s="1"/>
  <c r="O41" i="2"/>
  <c r="P40" i="2"/>
  <c r="O40" i="2"/>
  <c r="R40" i="2" s="1"/>
  <c r="P39" i="2"/>
  <c r="O39" i="2"/>
  <c r="R39" i="2" s="1"/>
  <c r="R38" i="2"/>
  <c r="P38" i="2"/>
  <c r="O38" i="2"/>
  <c r="P37" i="2"/>
  <c r="R37" i="2" s="1"/>
  <c r="O37" i="2"/>
  <c r="P36" i="2"/>
  <c r="O36" i="2"/>
  <c r="R36" i="2" s="1"/>
  <c r="P35" i="2"/>
  <c r="O35" i="2"/>
  <c r="R35" i="2" s="1"/>
  <c r="R34" i="2"/>
  <c r="P34" i="2"/>
  <c r="O34" i="2"/>
  <c r="P33" i="2"/>
  <c r="R33" i="2" s="1"/>
  <c r="O33" i="2"/>
  <c r="P32" i="2"/>
  <c r="O32" i="2"/>
  <c r="R32" i="2" s="1"/>
  <c r="P31" i="2"/>
  <c r="O31" i="2"/>
  <c r="R31" i="2" s="1"/>
  <c r="R30" i="2"/>
  <c r="P30" i="2"/>
  <c r="O30" i="2"/>
  <c r="P29" i="2"/>
  <c r="R29" i="2" s="1"/>
  <c r="O29" i="2"/>
  <c r="P28" i="2"/>
  <c r="O28" i="2"/>
  <c r="R28" i="2" s="1"/>
  <c r="P27" i="2"/>
  <c r="O27" i="2"/>
  <c r="R27" i="2" s="1"/>
  <c r="R26" i="2"/>
  <c r="P26" i="2"/>
  <c r="O26" i="2"/>
  <c r="P25" i="2"/>
  <c r="R25" i="2" s="1"/>
  <c r="O25" i="2"/>
  <c r="P24" i="2"/>
  <c r="O24" i="2"/>
  <c r="R24" i="2" s="1"/>
  <c r="P23" i="2"/>
  <c r="O23" i="2"/>
  <c r="R23" i="2" s="1"/>
  <c r="R22" i="2"/>
  <c r="P22" i="2"/>
  <c r="O22" i="2"/>
  <c r="P21" i="2"/>
  <c r="R21" i="2" s="1"/>
  <c r="O21" i="2"/>
  <c r="P20" i="2"/>
  <c r="O20" i="2"/>
  <c r="R20" i="2" s="1"/>
  <c r="P19" i="2"/>
  <c r="O19" i="2"/>
  <c r="R19" i="2" s="1"/>
  <c r="R18" i="2"/>
  <c r="P18" i="2"/>
  <c r="O18" i="2"/>
  <c r="P17" i="2"/>
  <c r="R17" i="2" s="1"/>
  <c r="O17" i="2"/>
  <c r="P16" i="2"/>
  <c r="O16" i="2"/>
  <c r="R16" i="2" s="1"/>
  <c r="P15" i="2"/>
  <c r="O15" i="2"/>
  <c r="R15" i="2" s="1"/>
  <c r="R14" i="2"/>
  <c r="P14" i="2"/>
  <c r="O14" i="2"/>
  <c r="P13" i="2"/>
  <c r="R13" i="2" s="1"/>
  <c r="O13" i="2"/>
  <c r="P12" i="2"/>
  <c r="O12" i="2"/>
  <c r="R12" i="2" s="1"/>
  <c r="P11" i="2"/>
  <c r="O11" i="2"/>
  <c r="R11" i="2" s="1"/>
  <c r="R10" i="2"/>
  <c r="P10" i="2"/>
  <c r="O10" i="2"/>
  <c r="P9" i="2"/>
  <c r="R9" i="2" s="1"/>
  <c r="O9" i="2"/>
  <c r="P8" i="2"/>
  <c r="O8" i="2"/>
  <c r="R8" i="2" s="1"/>
  <c r="P7" i="2"/>
  <c r="O7" i="2"/>
  <c r="O59" i="2" s="1"/>
  <c r="R79" i="1"/>
  <c r="P75" i="1"/>
  <c r="O75" i="1"/>
  <c r="R75" i="1" s="1"/>
  <c r="R74" i="1"/>
  <c r="P74" i="1"/>
  <c r="O74" i="1"/>
  <c r="P73" i="1"/>
  <c r="R73" i="1" s="1"/>
  <c r="O73" i="1"/>
  <c r="P72" i="1"/>
  <c r="O72" i="1"/>
  <c r="R72" i="1" s="1"/>
  <c r="P71" i="1"/>
  <c r="O71" i="1"/>
  <c r="R71" i="1" s="1"/>
  <c r="R70" i="1"/>
  <c r="P70" i="1"/>
  <c r="O70" i="1"/>
  <c r="P69" i="1"/>
  <c r="R69" i="1" s="1"/>
  <c r="O69" i="1"/>
  <c r="P68" i="1"/>
  <c r="O68" i="1"/>
  <c r="R68" i="1" s="1"/>
  <c r="P67" i="1"/>
  <c r="O67" i="1"/>
  <c r="R67" i="1" s="1"/>
  <c r="R66" i="1"/>
  <c r="P66" i="1"/>
  <c r="O66" i="1"/>
  <c r="P65" i="1"/>
  <c r="R65" i="1" s="1"/>
  <c r="O65" i="1"/>
  <c r="P64" i="1"/>
  <c r="O64" i="1"/>
  <c r="R64" i="1" s="1"/>
  <c r="P63" i="1"/>
  <c r="O63" i="1"/>
  <c r="R63" i="1" s="1"/>
  <c r="R62" i="1"/>
  <c r="P62" i="1"/>
  <c r="O62" i="1"/>
  <c r="P58" i="1"/>
  <c r="O58" i="1"/>
  <c r="R58" i="1" s="1"/>
  <c r="R57" i="1"/>
  <c r="P57" i="1"/>
  <c r="O57" i="1"/>
  <c r="P56" i="1"/>
  <c r="R56" i="1" s="1"/>
  <c r="O56" i="1"/>
  <c r="P55" i="1"/>
  <c r="O55" i="1"/>
  <c r="R55" i="1" s="1"/>
  <c r="P54" i="1"/>
  <c r="O54" i="1"/>
  <c r="R54" i="1" s="1"/>
  <c r="R53" i="1"/>
  <c r="P53" i="1"/>
  <c r="O53" i="1"/>
  <c r="H48" i="1"/>
  <c r="C48" i="1"/>
  <c r="P46" i="1"/>
  <c r="R46" i="1" s="1"/>
  <c r="O46" i="1"/>
  <c r="P45" i="1"/>
  <c r="O45" i="1"/>
  <c r="R45" i="1" s="1"/>
  <c r="P44" i="1"/>
  <c r="O44" i="1"/>
  <c r="R44" i="1" s="1"/>
  <c r="R43" i="1"/>
  <c r="P43" i="1"/>
  <c r="O43" i="1"/>
  <c r="P42" i="1"/>
  <c r="R42" i="1" s="1"/>
  <c r="O42" i="1"/>
  <c r="P41" i="1"/>
  <c r="O41" i="1"/>
  <c r="R41" i="1" s="1"/>
  <c r="P40" i="1"/>
  <c r="O40" i="1"/>
  <c r="R40" i="1" s="1"/>
  <c r="R39" i="1"/>
  <c r="P39" i="1"/>
  <c r="O39" i="1"/>
  <c r="P38" i="1"/>
  <c r="R38" i="1" s="1"/>
  <c r="O38" i="1"/>
  <c r="P37" i="1"/>
  <c r="O37" i="1"/>
  <c r="R37" i="1" s="1"/>
  <c r="P36" i="1"/>
  <c r="O36" i="1"/>
  <c r="R36" i="1" s="1"/>
  <c r="R35" i="1"/>
  <c r="P35" i="1"/>
  <c r="O35" i="1"/>
  <c r="P34" i="1"/>
  <c r="R34" i="1" s="1"/>
  <c r="O34" i="1"/>
  <c r="P33" i="1"/>
  <c r="O33" i="1"/>
  <c r="R33" i="1" s="1"/>
  <c r="P32" i="1"/>
  <c r="O32" i="1"/>
  <c r="R32" i="1" s="1"/>
  <c r="R31" i="1"/>
  <c r="P31" i="1"/>
  <c r="O31" i="1"/>
  <c r="P30" i="1"/>
  <c r="R30" i="1" s="1"/>
  <c r="O30" i="1"/>
  <c r="P29" i="1"/>
  <c r="O29" i="1"/>
  <c r="R29" i="1" s="1"/>
  <c r="P28" i="1"/>
  <c r="O28" i="1"/>
  <c r="R28" i="1" s="1"/>
  <c r="R27" i="1"/>
  <c r="P27" i="1"/>
  <c r="O27" i="1"/>
  <c r="P26" i="1"/>
  <c r="R26" i="1" s="1"/>
  <c r="O26" i="1"/>
  <c r="P25" i="1"/>
  <c r="O25" i="1"/>
  <c r="R25" i="1" s="1"/>
  <c r="P24" i="1"/>
  <c r="O24" i="1"/>
  <c r="R24" i="1" s="1"/>
  <c r="R23" i="1"/>
  <c r="P23" i="1"/>
  <c r="O23" i="1"/>
  <c r="P22" i="1"/>
  <c r="R22" i="1" s="1"/>
  <c r="O22" i="1"/>
  <c r="P21" i="1"/>
  <c r="O21" i="1"/>
  <c r="R21" i="1" s="1"/>
  <c r="P20" i="1"/>
  <c r="O20" i="1"/>
  <c r="R20" i="1" s="1"/>
  <c r="R19" i="1"/>
  <c r="P19" i="1"/>
  <c r="O19" i="1"/>
  <c r="P18" i="1"/>
  <c r="R18" i="1" s="1"/>
  <c r="O18" i="1"/>
  <c r="P17" i="1"/>
  <c r="O17" i="1"/>
  <c r="R17" i="1" s="1"/>
  <c r="P16" i="1"/>
  <c r="O16" i="1"/>
  <c r="R16" i="1" s="1"/>
  <c r="R15" i="1"/>
  <c r="P15" i="1"/>
  <c r="O15" i="1"/>
  <c r="P14" i="1"/>
  <c r="R14" i="1" s="1"/>
  <c r="O14" i="1"/>
  <c r="P13" i="1"/>
  <c r="O13" i="1"/>
  <c r="R13" i="1" s="1"/>
  <c r="P12" i="1"/>
  <c r="O12" i="1"/>
  <c r="R12" i="1" s="1"/>
  <c r="R11" i="1"/>
  <c r="P11" i="1"/>
  <c r="O11" i="1"/>
  <c r="P10" i="1"/>
  <c r="R10" i="1" s="1"/>
  <c r="O10" i="1"/>
  <c r="P9" i="1"/>
  <c r="O9" i="1"/>
  <c r="R9" i="1" s="1"/>
  <c r="P8" i="1"/>
  <c r="O8" i="1"/>
  <c r="R8" i="1" s="1"/>
  <c r="R7" i="1"/>
  <c r="P7" i="1"/>
  <c r="O7" i="1"/>
  <c r="P6" i="1"/>
  <c r="R6" i="1" s="1"/>
  <c r="O6" i="1"/>
  <c r="R33" i="3" l="1"/>
  <c r="O53" i="3"/>
  <c r="R48" i="1"/>
  <c r="R77" i="1" s="1"/>
  <c r="R59" i="1"/>
  <c r="R76" i="1" s="1"/>
  <c r="O48" i="1"/>
  <c r="O77" i="1" s="1"/>
  <c r="O59" i="1"/>
  <c r="O76" i="1"/>
  <c r="R7" i="2"/>
  <c r="R59" i="2" s="1"/>
  <c r="R84" i="2" s="1"/>
  <c r="O83" i="2"/>
  <c r="O84" i="2" s="1"/>
  <c r="R37" i="3"/>
  <c r="R52" i="3" s="1"/>
  <c r="R53" i="3" l="1"/>
</calcChain>
</file>

<file path=xl/sharedStrings.xml><?xml version="1.0" encoding="utf-8"?>
<sst xmlns="http://schemas.openxmlformats.org/spreadsheetml/2006/main" count="329" uniqueCount="192">
  <si>
    <t xml:space="preserve">    </t>
  </si>
  <si>
    <t>FW22</t>
  </si>
  <si>
    <t>Men's / Unisex (US)</t>
  </si>
  <si>
    <t>7+</t>
  </si>
  <si>
    <t>8+</t>
  </si>
  <si>
    <t>9+</t>
  </si>
  <si>
    <t>10+</t>
  </si>
  <si>
    <t>11+</t>
  </si>
  <si>
    <t>ΤΕΜ</t>
  </si>
  <si>
    <t>WHS</t>
  </si>
  <si>
    <t>RRP</t>
  </si>
  <si>
    <t>TOTAL</t>
  </si>
  <si>
    <t>Men's / Unisex (EU)</t>
  </si>
  <si>
    <t>40+</t>
  </si>
  <si>
    <t>41+</t>
  </si>
  <si>
    <t>42+</t>
  </si>
  <si>
    <t>44+</t>
  </si>
  <si>
    <t>45+</t>
  </si>
  <si>
    <t>46+</t>
  </si>
  <si>
    <t>47+</t>
  </si>
  <si>
    <t>GM 500 OA2</t>
  </si>
  <si>
    <t>M 2002 RHP</t>
  </si>
  <si>
    <t>MS 327 ASN</t>
  </si>
  <si>
    <t>UXC 72 MB</t>
  </si>
  <si>
    <t>U 574 LGTC</t>
  </si>
  <si>
    <t>U 574 LGTO</t>
  </si>
  <si>
    <t>M 2002 RCA</t>
  </si>
  <si>
    <t>M 2002 RCB</t>
  </si>
  <si>
    <t>UXC 72 CB</t>
  </si>
  <si>
    <t>UXC 72 VA</t>
  </si>
  <si>
    <t>M 5740 VL1</t>
  </si>
  <si>
    <t>MS 327 DB</t>
  </si>
  <si>
    <t>MS 327 DT</t>
  </si>
  <si>
    <t>MS 327 CI</t>
  </si>
  <si>
    <t>MS 327 CJ</t>
  </si>
  <si>
    <t>CT 302 RA</t>
  </si>
  <si>
    <t>CT 302 RB</t>
  </si>
  <si>
    <t>M 5740 SL1</t>
  </si>
  <si>
    <t>UXC 72 RD</t>
  </si>
  <si>
    <t>UXC 72 RF</t>
  </si>
  <si>
    <t>MS 327 SR</t>
  </si>
  <si>
    <t>CT 302 LA</t>
  </si>
  <si>
    <t>CM 997 HTO</t>
  </si>
  <si>
    <t>CM 997 HTW</t>
  </si>
  <si>
    <t>U 574 RA2</t>
  </si>
  <si>
    <t>U 574 RC2</t>
  </si>
  <si>
    <t>U 574 RD2</t>
  </si>
  <si>
    <t>U 574 RF2</t>
  </si>
  <si>
    <t>ML 574 DE2</t>
  </si>
  <si>
    <t>ML 574 DK2</t>
  </si>
  <si>
    <t>ML 574 DR2</t>
  </si>
  <si>
    <t>M 5740 PSI</t>
  </si>
  <si>
    <t>MS 327 CNW</t>
  </si>
  <si>
    <t>CT 300 SB3</t>
  </si>
  <si>
    <t>CT 300 SN3</t>
  </si>
  <si>
    <t>U 574 SS2</t>
  </si>
  <si>
    <t>CM 997 HTV</t>
  </si>
  <si>
    <t>CM 997 HTN</t>
  </si>
  <si>
    <t>ML 574 SNA</t>
  </si>
  <si>
    <t>ML 574 DVB</t>
  </si>
  <si>
    <t>ML 574 EVE</t>
  </si>
  <si>
    <t>UNISEX</t>
  </si>
  <si>
    <t>(US)</t>
  </si>
  <si>
    <t>4+</t>
  </si>
  <si>
    <t>5+</t>
  </si>
  <si>
    <t>6+</t>
  </si>
  <si>
    <t>(EU)</t>
  </si>
  <si>
    <t>37+</t>
  </si>
  <si>
    <t>38+</t>
  </si>
  <si>
    <t>39+</t>
  </si>
  <si>
    <t>Women's Equal</t>
  </si>
  <si>
    <t>36+</t>
  </si>
  <si>
    <t>M 2002 RMA</t>
  </si>
  <si>
    <t>Women's (US)</t>
  </si>
  <si>
    <t>Women's (EU)</t>
  </si>
  <si>
    <t>W 5740 PDA</t>
  </si>
  <si>
    <t>W 5740 PDB</t>
  </si>
  <si>
    <t>WS 327 EO</t>
  </si>
  <si>
    <t>WL 574 ZAA</t>
  </si>
  <si>
    <t>WL 574 ZAB</t>
  </si>
  <si>
    <t>WL 574 ZBA</t>
  </si>
  <si>
    <t>W 5740 PSP</t>
  </si>
  <si>
    <t>W 5740 SLC</t>
  </si>
  <si>
    <t>WS 327 RBL</t>
  </si>
  <si>
    <t>WS 327 RSL</t>
  </si>
  <si>
    <t>CW 997 HDL</t>
  </si>
  <si>
    <t>CW 997 HDT</t>
  </si>
  <si>
    <t>WS 327 DP</t>
  </si>
  <si>
    <t>CW 997 HRM</t>
  </si>
  <si>
    <t>SELLER</t>
  </si>
  <si>
    <t>BUYER</t>
  </si>
  <si>
    <t>FASTLIMITED</t>
  </si>
  <si>
    <t>Discount</t>
  </si>
  <si>
    <t>TOTAL.</t>
  </si>
  <si>
    <t>M 5740 SLB</t>
  </si>
  <si>
    <t>U 327 CG</t>
  </si>
  <si>
    <t>U 327 CP</t>
  </si>
  <si>
    <t>CT 302 LB</t>
  </si>
  <si>
    <t>U 574 HBB</t>
  </si>
  <si>
    <t>U 574 HMA</t>
  </si>
  <si>
    <t>U 574 HMZ</t>
  </si>
  <si>
    <t>MT HIM CTE</t>
  </si>
  <si>
    <t>MT HIM CBB</t>
  </si>
  <si>
    <t>MT MOR CD2</t>
  </si>
  <si>
    <t>MT MOR CT2</t>
  </si>
  <si>
    <t>MT NTR GB5</t>
  </si>
  <si>
    <t>MT NTR LR5</t>
  </si>
  <si>
    <t>MT NTR LH5</t>
  </si>
  <si>
    <t>MT SHA ET1</t>
  </si>
  <si>
    <t>MW 880 BK5</t>
  </si>
  <si>
    <t>MW 880 GY5</t>
  </si>
  <si>
    <t>MS 237 SD</t>
  </si>
  <si>
    <t>MS 237 SF</t>
  </si>
  <si>
    <t>U 574 CA2</t>
  </si>
  <si>
    <t>U 574 CF2</t>
  </si>
  <si>
    <t>H 754 BY</t>
  </si>
  <si>
    <t>H754TB</t>
  </si>
  <si>
    <t>MS 237 CF</t>
  </si>
  <si>
    <t>ML 373 CG2</t>
  </si>
  <si>
    <t>ML 373 RG2</t>
  </si>
  <si>
    <t>ML 373 RS2</t>
  </si>
  <si>
    <t>ML 373 RT2</t>
  </si>
  <si>
    <t>GM 500 VB1</t>
  </si>
  <si>
    <t>GM 500 VB2</t>
  </si>
  <si>
    <t>GM 500 VC1</t>
  </si>
  <si>
    <t>GM 500 VG2</t>
  </si>
  <si>
    <t>GM 500 VL2</t>
  </si>
  <si>
    <t>GM 500 WB2</t>
  </si>
  <si>
    <t>GM 500 WN2</t>
  </si>
  <si>
    <t>ML 515 WB3</t>
  </si>
  <si>
    <t>ML 515 RSB</t>
  </si>
  <si>
    <t>ML 515 RSC</t>
  </si>
  <si>
    <t>ML 515 BU3</t>
  </si>
  <si>
    <t>ML 515 WS3</t>
  </si>
  <si>
    <t>ML 515 WW3</t>
  </si>
  <si>
    <t>GM 400 MA1</t>
  </si>
  <si>
    <t>GM 400 MB1</t>
  </si>
  <si>
    <t>WL 574 AT2</t>
  </si>
  <si>
    <t>WL 574 AY2</t>
  </si>
  <si>
    <t>WL 574 BI2</t>
  </si>
  <si>
    <t>WL 574 BU2</t>
  </si>
  <si>
    <t>WL 574 YP2</t>
  </si>
  <si>
    <t>WL 574 EVM</t>
  </si>
  <si>
    <t>WL 574 EVN</t>
  </si>
  <si>
    <t>WS 237 QA</t>
  </si>
  <si>
    <t>WL 373 RW2</t>
  </si>
  <si>
    <t>WL 373 MB2</t>
  </si>
  <si>
    <t>WL 373 RP2</t>
  </si>
  <si>
    <t>WL 373 PR2</t>
  </si>
  <si>
    <t>WL 515 LB3</t>
  </si>
  <si>
    <t>WL 515 LP3</t>
  </si>
  <si>
    <t>GW 500 FA2</t>
  </si>
  <si>
    <t>GW 500 MB2</t>
  </si>
  <si>
    <t>GW 500 MG2</t>
  </si>
  <si>
    <t>GW 500 FE2</t>
  </si>
  <si>
    <t>GW 400 BA1</t>
  </si>
  <si>
    <t>TOT.</t>
  </si>
  <si>
    <t>M 1080 V12</t>
  </si>
  <si>
    <t>M 1080 X12</t>
  </si>
  <si>
    <t>M 1080 Z12</t>
  </si>
  <si>
    <t>M VNGO BS5</t>
  </si>
  <si>
    <t>M MOR GG4</t>
  </si>
  <si>
    <t>M880R12</t>
  </si>
  <si>
    <t>M ROAV HK2</t>
  </si>
  <si>
    <t>M ARIS EK4</t>
  </si>
  <si>
    <t>M ARIS LR4</t>
  </si>
  <si>
    <t>M ARIS PK4</t>
  </si>
  <si>
    <t>M 520 RN7</t>
  </si>
  <si>
    <t>M DRFT BG2</t>
  </si>
  <si>
    <t>M 460 LK3</t>
  </si>
  <si>
    <t>M 460 LN3</t>
  </si>
  <si>
    <t>M 411 NV2</t>
  </si>
  <si>
    <t>MT 410 TG7</t>
  </si>
  <si>
    <t>MT 410 TR7</t>
  </si>
  <si>
    <t>MW 1165 BK</t>
  </si>
  <si>
    <t>M 680 LB6</t>
  </si>
  <si>
    <t>Total.</t>
  </si>
  <si>
    <t>W ROAV RE2</t>
  </si>
  <si>
    <t>W ROAV RM2</t>
  </si>
  <si>
    <t>W ARIS EK4</t>
  </si>
  <si>
    <t>W ARIS PK4</t>
  </si>
  <si>
    <t>W 520 CL7</t>
  </si>
  <si>
    <t>W 520 RR7</t>
  </si>
  <si>
    <t>W DRFT CB2</t>
  </si>
  <si>
    <t>W 411 CP2</t>
  </si>
  <si>
    <t>WT HIM CAB</t>
  </si>
  <si>
    <t>WT NTR LL5</t>
  </si>
  <si>
    <t>WT 410 TB7</t>
  </si>
  <si>
    <t>WT 410 TG7</t>
  </si>
  <si>
    <t>WW 1165 SS</t>
  </si>
  <si>
    <t>WW 880 GE5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</si>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</sst>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2]"/>
  </numFmts>
  <fonts count="12" x14ac:knownFonts="1">
    <font>
      <sz val="10"/>
      <color indexed="8"/>
      <name val="Arial"/>
    </font>
    <font>
      <b/>
      <sz val="12"/>
      <color indexed="8"/>
      <name val="Arial"/>
    </font>
    <font>
      <b/>
      <vertAlign val="subscript"/>
      <sz val="24"/>
      <color indexed="11"/>
      <name val="Arial"/>
    </font>
    <font>
      <b/>
      <sz val="8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b/>
      <i/>
      <sz val="9"/>
      <color indexed="8"/>
      <name val="Arial"/>
    </font>
    <font>
      <b/>
      <sz val="10"/>
      <color indexed="22"/>
      <name val="Arial"/>
    </font>
    <font>
      <sz val="8"/>
      <color indexed="8"/>
      <name val="Arial"/>
    </font>
    <font>
      <i/>
      <sz val="9"/>
      <color indexed="8"/>
      <name val="Arial"/>
    </font>
    <font>
      <sz val="10"/>
      <color indexed="8"/>
      <name val="Tahoma"/>
    </font>
    <font>
      <sz val="10"/>
      <color indexed="8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/>
    <xf numFmtId="49" fontId="3" fillId="4" borderId="17" xfId="0" applyNumberFormat="1" applyFont="1" applyFill="1" applyBorder="1" applyAlignment="1">
      <alignment horizontal="center" vertical="center"/>
    </xf>
    <xf numFmtId="49" fontId="1" fillId="4" borderId="18" xfId="0" applyNumberFormat="1" applyFont="1" applyFill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49" fontId="0" fillId="5" borderId="24" xfId="0" applyNumberFormat="1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 vertical="center"/>
    </xf>
    <xf numFmtId="2" fontId="0" fillId="2" borderId="26" xfId="0" applyNumberFormat="1" applyFont="1" applyFill="1" applyBorder="1" applyAlignment="1">
      <alignment horizontal="center" vertical="center"/>
    </xf>
    <xf numFmtId="4" fontId="0" fillId="2" borderId="26" xfId="0" applyNumberFormat="1" applyFont="1" applyFill="1" applyBorder="1" applyAlignment="1">
      <alignment horizontal="center" vertical="center"/>
    </xf>
    <xf numFmtId="49" fontId="0" fillId="7" borderId="27" xfId="0" applyNumberFormat="1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2" borderId="29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28" xfId="0" applyNumberFormat="1" applyFont="1" applyFill="1" applyBorder="1" applyAlignment="1">
      <alignment horizontal="center" vertical="center"/>
    </xf>
    <xf numFmtId="49" fontId="0" fillId="8" borderId="27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29" xfId="0" applyNumberFormat="1" applyFont="1" applyFill="1" applyBorder="1" applyAlignment="1">
      <alignment horizontal="center"/>
    </xf>
    <xf numFmtId="0" fontId="0" fillId="2" borderId="29" xfId="0" applyFont="1" applyFill="1" applyBorder="1" applyAlignment="1"/>
    <xf numFmtId="49" fontId="0" fillId="5" borderId="27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49" fontId="0" fillId="9" borderId="27" xfId="0" applyNumberFormat="1" applyFont="1" applyFill="1" applyBorder="1" applyAlignment="1">
      <alignment horizontal="center" vertical="center"/>
    </xf>
    <xf numFmtId="1" fontId="0" fillId="2" borderId="29" xfId="0" applyNumberFormat="1" applyFont="1" applyFill="1" applyBorder="1" applyAlignment="1">
      <alignment horizontal="center" vertical="center"/>
    </xf>
    <xf numFmtId="49" fontId="0" fillId="10" borderId="27" xfId="0" applyNumberFormat="1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2" fontId="0" fillId="2" borderId="30" xfId="0" applyNumberFormat="1" applyFont="1" applyFill="1" applyBorder="1" applyAlignment="1">
      <alignment horizontal="center" vertical="center"/>
    </xf>
    <xf numFmtId="4" fontId="0" fillId="2" borderId="30" xfId="0" applyNumberFormat="1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3" xfId="0" applyNumberFormat="1" applyFont="1" applyFill="1" applyBorder="1" applyAlignment="1">
      <alignment horizontal="center" vertical="center"/>
    </xf>
    <xf numFmtId="49" fontId="0" fillId="4" borderId="33" xfId="0" applyNumberFormat="1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0" fontId="0" fillId="11" borderId="34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 vertical="center"/>
    </xf>
    <xf numFmtId="4" fontId="0" fillId="2" borderId="20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0" fontId="1" fillId="4" borderId="25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1" fillId="4" borderId="31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4" borderId="37" xfId="0" applyNumberFormat="1" applyFont="1" applyFill="1" applyBorder="1" applyAlignment="1">
      <alignment horizontal="center" vertical="center"/>
    </xf>
    <xf numFmtId="49" fontId="1" fillId="4" borderId="37" xfId="0" applyNumberFormat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2" fontId="0" fillId="2" borderId="24" xfId="0" applyNumberFormat="1" applyFont="1" applyFill="1" applyBorder="1" applyAlignment="1">
      <alignment horizontal="center" vertical="center"/>
    </xf>
    <xf numFmtId="4" fontId="0" fillId="2" borderId="24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49" fontId="0" fillId="12" borderId="27" xfId="0" applyNumberFormat="1" applyFont="1" applyFill="1" applyBorder="1" applyAlignment="1">
      <alignment horizontal="center" vertical="center"/>
    </xf>
    <xf numFmtId="49" fontId="0" fillId="9" borderId="23" xfId="0" applyNumberFormat="1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2" borderId="30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0" fillId="5" borderId="26" xfId="0" applyNumberFormat="1" applyFont="1" applyFill="1" applyBorder="1" applyAlignment="1">
      <alignment horizontal="center" vertical="center"/>
    </xf>
    <xf numFmtId="49" fontId="0" fillId="5" borderId="30" xfId="0" applyNumberFormat="1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/>
    </xf>
    <xf numFmtId="3" fontId="0" fillId="4" borderId="19" xfId="0" applyNumberFormat="1" applyFont="1" applyFill="1" applyBorder="1" applyAlignment="1">
      <alignment horizontal="center" vertical="center"/>
    </xf>
    <xf numFmtId="4" fontId="0" fillId="4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 vertical="center"/>
    </xf>
    <xf numFmtId="9" fontId="9" fillId="2" borderId="29" xfId="0" applyNumberFormat="1" applyFont="1" applyFill="1" applyBorder="1" applyAlignment="1">
      <alignment horizontal="center" vertical="center"/>
    </xf>
    <xf numFmtId="4" fontId="0" fillId="2" borderId="27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" fontId="0" fillId="4" borderId="23" xfId="0" applyNumberFormat="1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49" fontId="3" fillId="4" borderId="17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49" fontId="4" fillId="4" borderId="20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49" fontId="1" fillId="4" borderId="22" xfId="0" applyNumberFormat="1" applyFont="1" applyFill="1" applyBorder="1" applyAlignment="1">
      <alignment horizontal="center"/>
    </xf>
    <xf numFmtId="0" fontId="1" fillId="4" borderId="22" xfId="0" applyNumberFormat="1" applyFont="1" applyFill="1" applyBorder="1" applyAlignment="1">
      <alignment horizontal="center"/>
    </xf>
    <xf numFmtId="0" fontId="1" fillId="4" borderId="23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4" fontId="0" fillId="2" borderId="24" xfId="0" applyNumberFormat="1" applyFont="1" applyFill="1" applyBorder="1" applyAlignment="1">
      <alignment horizontal="center"/>
    </xf>
    <xf numFmtId="0" fontId="0" fillId="2" borderId="26" xfId="0" applyNumberFormat="1" applyFont="1" applyFill="1" applyBorder="1" applyAlignment="1">
      <alignment horizontal="center"/>
    </xf>
    <xf numFmtId="4" fontId="0" fillId="2" borderId="26" xfId="0" applyNumberFormat="1" applyFont="1" applyFill="1" applyBorder="1" applyAlignment="1">
      <alignment horizontal="center"/>
    </xf>
    <xf numFmtId="1" fontId="10" fillId="2" borderId="29" xfId="0" applyNumberFormat="1" applyFont="1" applyFill="1" applyBorder="1" applyAlignment="1">
      <alignment horizontal="center" vertical="center"/>
    </xf>
    <xf numFmtId="1" fontId="0" fillId="2" borderId="26" xfId="0" applyNumberFormat="1" applyFont="1" applyFill="1" applyBorder="1" applyAlignment="1">
      <alignment horizontal="center"/>
    </xf>
    <xf numFmtId="49" fontId="0" fillId="13" borderId="27" xfId="0" applyNumberFormat="1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/>
    </xf>
    <xf numFmtId="2" fontId="0" fillId="2" borderId="30" xfId="0" applyNumberFormat="1" applyFont="1" applyFill="1" applyBorder="1" applyAlignment="1">
      <alignment horizontal="center"/>
    </xf>
    <xf numFmtId="4" fontId="0" fillId="2" borderId="30" xfId="0" applyNumberFormat="1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34" xfId="0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4" fontId="0" fillId="2" borderId="20" xfId="0" applyNumberFormat="1" applyFont="1" applyFill="1" applyBorder="1" applyAlignment="1">
      <alignment horizontal="center"/>
    </xf>
    <xf numFmtId="49" fontId="1" fillId="4" borderId="37" xfId="0" applyNumberFormat="1" applyFont="1" applyFill="1" applyBorder="1" applyAlignment="1">
      <alignment horizontal="center"/>
    </xf>
    <xf numFmtId="0" fontId="1" fillId="4" borderId="37" xfId="0" applyNumberFormat="1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49" fontId="4" fillId="4" borderId="34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1" fontId="11" fillId="2" borderId="29" xfId="0" applyNumberFormat="1" applyFont="1" applyFill="1" applyBorder="1" applyAlignment="1">
      <alignment horizontal="center" vertical="center"/>
    </xf>
    <xf numFmtId="1" fontId="0" fillId="2" borderId="26" xfId="0" applyNumberFormat="1" applyFont="1" applyFill="1" applyBorder="1" applyAlignment="1">
      <alignment horizontal="center" vertical="center"/>
    </xf>
    <xf numFmtId="49" fontId="0" fillId="10" borderId="26" xfId="0" applyNumberFormat="1" applyFont="1" applyFill="1" applyBorder="1" applyAlignment="1">
      <alignment horizontal="center" vertical="center"/>
    </xf>
    <xf numFmtId="49" fontId="0" fillId="14" borderId="26" xfId="0" applyNumberFormat="1" applyFont="1" applyFill="1" applyBorder="1" applyAlignment="1">
      <alignment horizontal="center" vertical="center"/>
    </xf>
    <xf numFmtId="49" fontId="0" fillId="14" borderId="54" xfId="0" applyNumberFormat="1" applyFont="1" applyFill="1" applyBorder="1" applyAlignment="1">
      <alignment horizontal="center" vertical="center"/>
    </xf>
    <xf numFmtId="49" fontId="0" fillId="14" borderId="55" xfId="0" applyNumberFormat="1" applyFont="1" applyFill="1" applyBorder="1" applyAlignment="1">
      <alignment horizontal="center" vertical="center"/>
    </xf>
    <xf numFmtId="49" fontId="0" fillId="13" borderId="26" xfId="0" applyNumberFormat="1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/>
    </xf>
    <xf numFmtId="0" fontId="0" fillId="4" borderId="34" xfId="0" applyFont="1" applyFill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4" fontId="0" fillId="2" borderId="19" xfId="0" applyNumberFormat="1" applyFont="1" applyFill="1" applyBorder="1" applyAlignment="1">
      <alignment horizontal="center"/>
    </xf>
    <xf numFmtId="3" fontId="0" fillId="4" borderId="19" xfId="0" applyNumberFormat="1" applyFont="1" applyFill="1" applyBorder="1" applyAlignment="1">
      <alignment horizontal="center"/>
    </xf>
    <xf numFmtId="4" fontId="0" fillId="4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9" fontId="9" fillId="2" borderId="29" xfId="0" applyNumberFormat="1" applyFont="1" applyFill="1" applyBorder="1" applyAlignment="1">
      <alignment horizontal="center"/>
    </xf>
    <xf numFmtId="4" fontId="0" fillId="2" borderId="27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4" fontId="0" fillId="4" borderId="23" xfId="0" applyNumberFormat="1" applyFont="1" applyFill="1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0" borderId="0" xfId="0" applyNumberFormat="1" applyFont="1" applyAlignment="1"/>
    <xf numFmtId="49" fontId="4" fillId="4" borderId="20" xfId="0" applyNumberFormat="1" applyFont="1" applyFill="1" applyBorder="1" applyAlignment="1">
      <alignment horizontal="right"/>
    </xf>
    <xf numFmtId="49" fontId="1" fillId="4" borderId="29" xfId="0" applyNumberFormat="1" applyFont="1" applyFill="1" applyBorder="1" applyAlignment="1">
      <alignment horizontal="center"/>
    </xf>
    <xf numFmtId="0" fontId="1" fillId="4" borderId="29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center"/>
    </xf>
    <xf numFmtId="0" fontId="0" fillId="2" borderId="24" xfId="0" applyFont="1" applyFill="1" applyBorder="1" applyAlignment="1"/>
    <xf numFmtId="2" fontId="0" fillId="2" borderId="24" xfId="0" applyNumberFormat="1" applyFont="1" applyFill="1" applyBorder="1" applyAlignment="1">
      <alignment horizontal="right"/>
    </xf>
    <xf numFmtId="4" fontId="0" fillId="2" borderId="24" xfId="0" applyNumberFormat="1" applyFont="1" applyFill="1" applyBorder="1" applyAlignment="1"/>
    <xf numFmtId="0" fontId="0" fillId="2" borderId="26" xfId="0" applyNumberFormat="1" applyFont="1" applyFill="1" applyBorder="1" applyAlignment="1"/>
    <xf numFmtId="2" fontId="0" fillId="15" borderId="26" xfId="0" applyNumberFormat="1" applyFont="1" applyFill="1" applyBorder="1" applyAlignment="1">
      <alignment horizontal="right" vertical="center"/>
    </xf>
    <xf numFmtId="4" fontId="0" fillId="2" borderId="26" xfId="0" applyNumberFormat="1" applyFont="1" applyFill="1" applyBorder="1" applyAlignment="1"/>
    <xf numFmtId="0" fontId="0" fillId="2" borderId="30" xfId="0" applyFont="1" applyFill="1" applyBorder="1" applyAlignment="1"/>
    <xf numFmtId="0" fontId="0" fillId="2" borderId="30" xfId="0" applyNumberFormat="1" applyFont="1" applyFill="1" applyBorder="1" applyAlignment="1"/>
    <xf numFmtId="2" fontId="0" fillId="2" borderId="30" xfId="0" applyNumberFormat="1" applyFont="1" applyFill="1" applyBorder="1" applyAlignment="1">
      <alignment horizontal="right"/>
    </xf>
    <xf numFmtId="4" fontId="0" fillId="2" borderId="30" xfId="0" applyNumberFormat="1" applyFont="1" applyFill="1" applyBorder="1" applyAlignment="1"/>
    <xf numFmtId="0" fontId="0" fillId="4" borderId="32" xfId="0" applyFont="1" applyFill="1" applyBorder="1" applyAlignment="1"/>
    <xf numFmtId="0" fontId="0" fillId="4" borderId="33" xfId="0" applyFont="1" applyFill="1" applyBorder="1" applyAlignment="1"/>
    <xf numFmtId="0" fontId="0" fillId="4" borderId="57" xfId="0" applyFont="1" applyFill="1" applyBorder="1" applyAlignment="1"/>
    <xf numFmtId="0" fontId="0" fillId="11" borderId="57" xfId="0" applyFont="1" applyFill="1" applyBorder="1" applyAlignment="1"/>
    <xf numFmtId="0" fontId="0" fillId="11" borderId="33" xfId="0" applyFont="1" applyFill="1" applyBorder="1" applyAlignment="1"/>
    <xf numFmtId="0" fontId="0" fillId="11" borderId="34" xfId="0" applyFont="1" applyFill="1" applyBorder="1" applyAlignment="1">
      <alignment horizontal="right"/>
    </xf>
    <xf numFmtId="0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/>
    <xf numFmtId="0" fontId="1" fillId="4" borderId="29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6" borderId="28" xfId="0" applyFont="1" applyFill="1" applyBorder="1" applyAlignment="1"/>
    <xf numFmtId="0" fontId="0" fillId="6" borderId="29" xfId="0" applyFont="1" applyFill="1" applyBorder="1" applyAlignment="1"/>
    <xf numFmtId="0" fontId="0" fillId="6" borderId="27" xfId="0" applyFont="1" applyFill="1" applyBorder="1" applyAlignment="1"/>
    <xf numFmtId="49" fontId="5" fillId="7" borderId="26" xfId="0" applyNumberFormat="1" applyFont="1" applyFill="1" applyBorder="1" applyAlignment="1">
      <alignment horizontal="center" vertical="center"/>
    </xf>
    <xf numFmtId="2" fontId="0" fillId="16" borderId="26" xfId="0" applyNumberFormat="1" applyFont="1" applyFill="1" applyBorder="1" applyAlignment="1">
      <alignment horizontal="right" vertical="center"/>
    </xf>
    <xf numFmtId="0" fontId="0" fillId="6" borderId="31" xfId="0" applyFont="1" applyFill="1" applyBorder="1" applyAlignment="1"/>
    <xf numFmtId="0" fontId="0" fillId="6" borderId="22" xfId="0" applyFont="1" applyFill="1" applyBorder="1" applyAlignment="1"/>
    <xf numFmtId="0" fontId="0" fillId="6" borderId="23" xfId="0" applyFont="1" applyFill="1" applyBorder="1" applyAlignment="1"/>
    <xf numFmtId="0" fontId="0" fillId="4" borderId="34" xfId="0" applyFont="1" applyFill="1" applyBorder="1" applyAlignment="1"/>
    <xf numFmtId="4" fontId="0" fillId="2" borderId="38" xfId="0" applyNumberFormat="1" applyFont="1" applyFill="1" applyBorder="1" applyAlignment="1"/>
    <xf numFmtId="3" fontId="0" fillId="4" borderId="19" xfId="0" applyNumberFormat="1" applyFont="1" applyFill="1" applyBorder="1" applyAlignment="1"/>
    <xf numFmtId="4" fontId="0" fillId="4" borderId="38" xfId="0" applyNumberFormat="1" applyFont="1" applyFill="1" applyBorder="1" applyAlignment="1"/>
    <xf numFmtId="49" fontId="9" fillId="2" borderId="28" xfId="0" applyNumberFormat="1" applyFont="1" applyFill="1" applyBorder="1" applyAlignment="1">
      <alignment horizontal="right"/>
    </xf>
    <xf numFmtId="9" fontId="9" fillId="2" borderId="29" xfId="0" applyNumberFormat="1" applyFont="1" applyFill="1" applyBorder="1" applyAlignment="1">
      <alignment horizontal="right"/>
    </xf>
    <xf numFmtId="4" fontId="0" fillId="2" borderId="19" xfId="0" applyNumberFormat="1" applyFont="1" applyFill="1" applyBorder="1" applyAlignment="1"/>
    <xf numFmtId="0" fontId="3" fillId="2" borderId="31" xfId="0" applyFont="1" applyFill="1" applyBorder="1" applyAlignment="1">
      <alignment horizontal="right"/>
    </xf>
    <xf numFmtId="4" fontId="0" fillId="4" borderId="23" xfId="0" applyNumberFormat="1" applyFont="1" applyFill="1" applyBorder="1" applyAlignment="1"/>
    <xf numFmtId="0" fontId="0" fillId="2" borderId="53" xfId="0" applyFont="1" applyFill="1" applyBorder="1" applyAlignment="1"/>
    <xf numFmtId="0" fontId="0" fillId="2" borderId="53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8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/>
    <xf numFmtId="0" fontId="0" fillId="2" borderId="43" xfId="0" applyFont="1" applyFill="1" applyBorder="1" applyAlignment="1"/>
    <xf numFmtId="49" fontId="8" fillId="2" borderId="4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0" fontId="0" fillId="2" borderId="47" xfId="0" applyFont="1" applyFill="1" applyBorder="1" applyAlignment="1"/>
    <xf numFmtId="0" fontId="8" fillId="2" borderId="48" xfId="0" applyFont="1" applyFill="1" applyBorder="1" applyAlignment="1">
      <alignment horizontal="center" vertical="center"/>
    </xf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49" fontId="4" fillId="4" borderId="51" xfId="0" applyNumberFormat="1" applyFont="1" applyFill="1" applyBorder="1" applyAlignment="1">
      <alignment horizontal="center" vertical="center"/>
    </xf>
    <xf numFmtId="0" fontId="0" fillId="2" borderId="52" xfId="0" applyFont="1" applyFill="1" applyBorder="1" applyAlignment="1"/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14" fontId="1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49" fontId="2" fillId="3" borderId="1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49" fontId="6" fillId="2" borderId="35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/>
    <xf numFmtId="0" fontId="6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/>
    <xf numFmtId="0" fontId="4" fillId="4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/>
    <xf numFmtId="49" fontId="4" fillId="4" borderId="44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49" fontId="8" fillId="2" borderId="46" xfId="0" applyNumberFormat="1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49" fontId="4" fillId="4" borderId="5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0" fillId="2" borderId="56" xfId="0" applyFont="1" applyFill="1" applyBorder="1" applyAlignment="1"/>
    <xf numFmtId="0" fontId="4" fillId="4" borderId="44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left"/>
    </xf>
    <xf numFmtId="49" fontId="4" fillId="4" borderId="51" xfId="0" applyNumberFormat="1" applyFont="1" applyFill="1" applyBorder="1" applyAlignment="1">
      <alignment horizontal="right"/>
    </xf>
    <xf numFmtId="49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>
      <alignment horizontal="right"/>
    </xf>
    <xf numFmtId="0" fontId="4" fillId="4" borderId="44" xfId="0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E36C09"/>
      <rgbColor rgb="FFC0C0C0"/>
      <rgbColor rgb="FFFFFF00"/>
      <rgbColor rgb="FF808080"/>
      <rgbColor rgb="FFFABF8F"/>
      <rgbColor rgb="FFCCC0D9"/>
      <rgbColor rgb="FFE5B8B7"/>
      <rgbColor rgb="FFC2D69B"/>
      <rgbColor rgb="FFB8CCE4"/>
      <rgbColor rgb="FFD99594"/>
      <rgbColor rgb="FFFF0000"/>
      <rgbColor rgb="FFB6DDE8"/>
      <rgbColor rgb="FFC6D9F0"/>
      <rgbColor rgb="FFCCFFFF"/>
      <rgbColor rgb="FFFDE9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193675</xdr:colOff>
      <xdr:row>3</xdr:row>
      <xdr:rowOff>0</xdr:rowOff>
    </xdr:to>
    <xdr:pic>
      <xdr:nvPicPr>
        <xdr:cNvPr id="2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18573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180975</xdr:colOff>
      <xdr:row>0</xdr:row>
      <xdr:rowOff>0</xdr:rowOff>
    </xdr:from>
    <xdr:to>
      <xdr:col>9</xdr:col>
      <xdr:colOff>406400</xdr:colOff>
      <xdr:row>3</xdr:row>
      <xdr:rowOff>0</xdr:rowOff>
    </xdr:to>
    <xdr:pic>
      <xdr:nvPicPr>
        <xdr:cNvPr id="3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44675" y="0"/>
          <a:ext cx="324802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193675</xdr:colOff>
      <xdr:row>3</xdr:row>
      <xdr:rowOff>0</xdr:rowOff>
    </xdr:to>
    <xdr:pic>
      <xdr:nvPicPr>
        <xdr:cNvPr id="5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18573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180975</xdr:colOff>
      <xdr:row>0</xdr:row>
      <xdr:rowOff>0</xdr:rowOff>
    </xdr:from>
    <xdr:to>
      <xdr:col>9</xdr:col>
      <xdr:colOff>406400</xdr:colOff>
      <xdr:row>3</xdr:row>
      <xdr:rowOff>0</xdr:rowOff>
    </xdr:to>
    <xdr:pic>
      <xdr:nvPicPr>
        <xdr:cNvPr id="6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44675" y="0"/>
          <a:ext cx="324802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193675</xdr:colOff>
      <xdr:row>3</xdr:row>
      <xdr:rowOff>0</xdr:rowOff>
    </xdr:to>
    <xdr:pic>
      <xdr:nvPicPr>
        <xdr:cNvPr id="8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18573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180975</xdr:colOff>
      <xdr:row>0</xdr:row>
      <xdr:rowOff>0</xdr:rowOff>
    </xdr:from>
    <xdr:to>
      <xdr:col>9</xdr:col>
      <xdr:colOff>406400</xdr:colOff>
      <xdr:row>3</xdr:row>
      <xdr:rowOff>0</xdr:rowOff>
    </xdr:to>
    <xdr:pic>
      <xdr:nvPicPr>
        <xdr:cNvPr id="9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44675" y="0"/>
          <a:ext cx="324802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1"/>
  <sheetViews>
    <sheetView showGridLines="0" tabSelected="1" workbookViewId="0">
      <selection sqref="A1:J3"/>
    </sheetView>
  </sheetViews>
  <sheetFormatPr defaultColWidth="12.7109375" defaultRowHeight="15" customHeight="1" x14ac:dyDescent="0.2"/>
  <cols>
    <col min="1" max="1" width="16.140625" style="1" customWidth="1"/>
    <col min="2" max="14" width="5.7109375" style="1" customWidth="1"/>
    <col min="15" max="15" width="4.140625" style="1" customWidth="1"/>
    <col min="16" max="16" width="7.42578125" style="1" customWidth="1"/>
    <col min="17" max="17" width="9" style="1" customWidth="1"/>
    <col min="18" max="18" width="9.85546875" style="1" customWidth="1"/>
    <col min="19" max="26" width="8" style="1" customWidth="1"/>
    <col min="27" max="27" width="12.7109375" style="1" customWidth="1"/>
    <col min="28" max="16384" width="12.7109375" style="1"/>
  </cols>
  <sheetData>
    <row r="1" spans="1:26" ht="18.75" customHeight="1" x14ac:dyDescent="0.2">
      <c r="A1" s="221" t="s">
        <v>0</v>
      </c>
      <c r="B1" s="222"/>
      <c r="C1" s="223"/>
      <c r="D1" s="223"/>
      <c r="E1" s="223"/>
      <c r="F1" s="223"/>
      <c r="G1" s="223"/>
      <c r="H1" s="223"/>
      <c r="I1" s="223"/>
      <c r="J1" s="224"/>
      <c r="K1" s="231"/>
      <c r="L1" s="232"/>
      <c r="M1" s="214"/>
      <c r="N1" s="214"/>
      <c r="O1" s="214"/>
      <c r="P1" s="214"/>
      <c r="Q1" s="214"/>
      <c r="R1" s="233"/>
      <c r="S1" s="2"/>
      <c r="T1" s="3"/>
      <c r="U1" s="3"/>
      <c r="V1" s="3"/>
      <c r="W1" s="3"/>
      <c r="X1" s="3"/>
      <c r="Y1" s="3"/>
      <c r="Z1" s="3"/>
    </row>
    <row r="2" spans="1:26" ht="16.5" customHeight="1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7"/>
      <c r="K2" s="234" t="s">
        <v>1</v>
      </c>
      <c r="L2" s="222"/>
      <c r="M2" s="223"/>
      <c r="N2" s="223"/>
      <c r="O2" s="223"/>
      <c r="P2" s="223"/>
      <c r="Q2" s="223"/>
      <c r="R2" s="224"/>
      <c r="S2" s="2"/>
      <c r="T2" s="3"/>
      <c r="U2" s="3"/>
      <c r="V2" s="3"/>
      <c r="W2" s="3"/>
      <c r="X2" s="3"/>
      <c r="Y2" s="3"/>
      <c r="Z2" s="3"/>
    </row>
    <row r="3" spans="1:26" ht="16.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30"/>
      <c r="K3" s="235"/>
      <c r="L3" s="229"/>
      <c r="M3" s="229"/>
      <c r="N3" s="229"/>
      <c r="O3" s="229"/>
      <c r="P3" s="229"/>
      <c r="Q3" s="229"/>
      <c r="R3" s="230"/>
      <c r="S3" s="2"/>
      <c r="T3" s="3"/>
      <c r="U3" s="3"/>
      <c r="V3" s="3"/>
      <c r="W3" s="3"/>
      <c r="X3" s="3"/>
      <c r="Y3" s="3"/>
      <c r="Z3" s="3"/>
    </row>
    <row r="4" spans="1:26" ht="16.5" customHeight="1" x14ac:dyDescent="0.2">
      <c r="A4" s="5" t="s">
        <v>2</v>
      </c>
      <c r="B4" s="6" t="s">
        <v>3</v>
      </c>
      <c r="C4" s="7">
        <v>8</v>
      </c>
      <c r="D4" s="6" t="s">
        <v>4</v>
      </c>
      <c r="E4" s="7">
        <v>9</v>
      </c>
      <c r="F4" s="6" t="s">
        <v>5</v>
      </c>
      <c r="G4" s="7">
        <v>10</v>
      </c>
      <c r="H4" s="6" t="s">
        <v>6</v>
      </c>
      <c r="I4" s="7">
        <v>11</v>
      </c>
      <c r="J4" s="6" t="s">
        <v>7</v>
      </c>
      <c r="K4" s="7">
        <v>12</v>
      </c>
      <c r="L4" s="7">
        <v>13</v>
      </c>
      <c r="M4" s="7">
        <v>14</v>
      </c>
      <c r="N4" s="8">
        <v>15</v>
      </c>
      <c r="O4" s="9" t="s">
        <v>8</v>
      </c>
      <c r="P4" s="9" t="s">
        <v>9</v>
      </c>
      <c r="Q4" s="9" t="s">
        <v>10</v>
      </c>
      <c r="R4" s="9" t="s">
        <v>11</v>
      </c>
      <c r="S4" s="10"/>
      <c r="T4" s="3"/>
      <c r="U4" s="3"/>
      <c r="V4" s="3"/>
      <c r="W4" s="3"/>
      <c r="X4" s="3"/>
      <c r="Y4" s="3"/>
      <c r="Z4" s="3"/>
    </row>
    <row r="5" spans="1:26" ht="16.5" customHeight="1" x14ac:dyDescent="0.2">
      <c r="A5" s="5" t="s">
        <v>12</v>
      </c>
      <c r="B5" s="11" t="s">
        <v>13</v>
      </c>
      <c r="C5" s="11" t="s">
        <v>14</v>
      </c>
      <c r="D5" s="12">
        <v>42</v>
      </c>
      <c r="E5" s="11" t="s">
        <v>15</v>
      </c>
      <c r="F5" s="12">
        <v>43</v>
      </c>
      <c r="G5" s="12">
        <v>44</v>
      </c>
      <c r="H5" s="11" t="s">
        <v>16</v>
      </c>
      <c r="I5" s="12">
        <v>45</v>
      </c>
      <c r="J5" s="11" t="s">
        <v>17</v>
      </c>
      <c r="K5" s="11" t="s">
        <v>18</v>
      </c>
      <c r="L5" s="11" t="s">
        <v>19</v>
      </c>
      <c r="M5" s="12">
        <v>49</v>
      </c>
      <c r="N5" s="13">
        <v>50</v>
      </c>
      <c r="O5" s="9" t="s">
        <v>8</v>
      </c>
      <c r="P5" s="14" t="s">
        <v>9</v>
      </c>
      <c r="Q5" s="14" t="s">
        <v>10</v>
      </c>
      <c r="R5" s="14" t="s">
        <v>11</v>
      </c>
      <c r="S5" s="10"/>
      <c r="T5" s="3"/>
      <c r="U5" s="3"/>
      <c r="V5" s="3"/>
      <c r="W5" s="3"/>
      <c r="X5" s="3"/>
      <c r="Y5" s="3"/>
      <c r="Z5" s="3"/>
    </row>
    <row r="6" spans="1:26" ht="16.5" customHeight="1" x14ac:dyDescent="0.2">
      <c r="A6" s="15" t="s">
        <v>20</v>
      </c>
      <c r="B6" s="16"/>
      <c r="C6" s="17">
        <v>2</v>
      </c>
      <c r="D6" s="18"/>
      <c r="E6" s="17">
        <v>2</v>
      </c>
      <c r="F6" s="18"/>
      <c r="G6" s="18"/>
      <c r="H6" s="18"/>
      <c r="I6" s="17">
        <v>2</v>
      </c>
      <c r="J6" s="17">
        <v>2</v>
      </c>
      <c r="K6" s="18"/>
      <c r="L6" s="18"/>
      <c r="M6" s="19"/>
      <c r="N6" s="20"/>
      <c r="O6" s="21">
        <f t="shared" ref="O6:O46" si="0">SUM(B6:N6)</f>
        <v>8</v>
      </c>
      <c r="P6" s="22">
        <f t="shared" ref="P6:P46" si="1">Q6/2</f>
        <v>45</v>
      </c>
      <c r="Q6" s="22">
        <v>90</v>
      </c>
      <c r="R6" s="23">
        <f t="shared" ref="R6:R46" si="2">O6*P6</f>
        <v>360</v>
      </c>
      <c r="S6" s="10"/>
      <c r="T6" s="3"/>
      <c r="U6" s="3"/>
      <c r="V6" s="3"/>
      <c r="W6" s="3"/>
      <c r="X6" s="3"/>
      <c r="Y6" s="3"/>
      <c r="Z6" s="3"/>
    </row>
    <row r="7" spans="1:26" ht="16.5" customHeight="1" x14ac:dyDescent="0.2">
      <c r="A7" s="24" t="s">
        <v>21</v>
      </c>
      <c r="B7" s="25"/>
      <c r="C7" s="26">
        <v>2</v>
      </c>
      <c r="D7" s="26">
        <v>1</v>
      </c>
      <c r="E7" s="26">
        <v>2</v>
      </c>
      <c r="F7" s="26">
        <v>4</v>
      </c>
      <c r="G7" s="26">
        <v>4</v>
      </c>
      <c r="H7" s="26">
        <v>2</v>
      </c>
      <c r="I7" s="26">
        <v>3</v>
      </c>
      <c r="J7" s="26">
        <v>2</v>
      </c>
      <c r="K7" s="26">
        <v>1</v>
      </c>
      <c r="L7" s="27"/>
      <c r="M7" s="28"/>
      <c r="N7" s="29"/>
      <c r="O7" s="30">
        <f t="shared" si="0"/>
        <v>21</v>
      </c>
      <c r="P7" s="22">
        <f t="shared" si="1"/>
        <v>70</v>
      </c>
      <c r="Q7" s="22">
        <v>140</v>
      </c>
      <c r="R7" s="23">
        <f t="shared" si="2"/>
        <v>1470</v>
      </c>
      <c r="S7" s="10"/>
      <c r="T7" s="3"/>
      <c r="U7" s="3"/>
      <c r="V7" s="3"/>
      <c r="W7" s="3"/>
      <c r="X7" s="3"/>
      <c r="Y7" s="3"/>
      <c r="Z7" s="3"/>
    </row>
    <row r="8" spans="1:26" ht="16.5" customHeight="1" x14ac:dyDescent="0.2">
      <c r="A8" s="24" t="s">
        <v>22</v>
      </c>
      <c r="B8" s="25"/>
      <c r="C8" s="26">
        <v>1</v>
      </c>
      <c r="D8" s="26">
        <v>3</v>
      </c>
      <c r="E8" s="27"/>
      <c r="F8" s="26">
        <v>5</v>
      </c>
      <c r="G8" s="26">
        <v>6</v>
      </c>
      <c r="H8" s="26">
        <v>1</v>
      </c>
      <c r="I8" s="26">
        <v>4</v>
      </c>
      <c r="J8" s="26">
        <v>1</v>
      </c>
      <c r="K8" s="26">
        <v>3</v>
      </c>
      <c r="L8" s="27"/>
      <c r="M8" s="28"/>
      <c r="N8" s="29"/>
      <c r="O8" s="30">
        <f t="shared" si="0"/>
        <v>24</v>
      </c>
      <c r="P8" s="22">
        <f t="shared" si="1"/>
        <v>60</v>
      </c>
      <c r="Q8" s="22">
        <v>120</v>
      </c>
      <c r="R8" s="23">
        <f t="shared" si="2"/>
        <v>1440</v>
      </c>
      <c r="S8" s="10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24" t="s">
        <v>23</v>
      </c>
      <c r="B9" s="25"/>
      <c r="C9" s="27"/>
      <c r="D9" s="26">
        <v>5</v>
      </c>
      <c r="E9" s="26">
        <v>2</v>
      </c>
      <c r="F9" s="26">
        <v>14</v>
      </c>
      <c r="G9" s="26">
        <v>17</v>
      </c>
      <c r="H9" s="26">
        <v>7</v>
      </c>
      <c r="I9" s="26">
        <v>6</v>
      </c>
      <c r="J9" s="26">
        <v>1</v>
      </c>
      <c r="K9" s="26">
        <v>3</v>
      </c>
      <c r="L9" s="27"/>
      <c r="M9" s="28"/>
      <c r="N9" s="29"/>
      <c r="O9" s="30">
        <f t="shared" si="0"/>
        <v>55</v>
      </c>
      <c r="P9" s="22">
        <f t="shared" si="1"/>
        <v>65</v>
      </c>
      <c r="Q9" s="22">
        <v>130</v>
      </c>
      <c r="R9" s="23">
        <f t="shared" si="2"/>
        <v>3575</v>
      </c>
      <c r="S9" s="10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24" t="s">
        <v>24</v>
      </c>
      <c r="B10" s="31">
        <v>4</v>
      </c>
      <c r="C10" s="26">
        <v>5</v>
      </c>
      <c r="D10" s="26">
        <v>12</v>
      </c>
      <c r="E10" s="26">
        <v>6</v>
      </c>
      <c r="F10" s="26">
        <v>14</v>
      </c>
      <c r="G10" s="26">
        <v>17</v>
      </c>
      <c r="H10" s="26">
        <v>5</v>
      </c>
      <c r="I10" s="26">
        <v>14</v>
      </c>
      <c r="J10" s="26">
        <v>6</v>
      </c>
      <c r="K10" s="26">
        <v>11</v>
      </c>
      <c r="L10" s="26">
        <v>3</v>
      </c>
      <c r="M10" s="28"/>
      <c r="N10" s="29"/>
      <c r="O10" s="30">
        <f t="shared" si="0"/>
        <v>97</v>
      </c>
      <c r="P10" s="22">
        <f t="shared" si="1"/>
        <v>65</v>
      </c>
      <c r="Q10" s="22">
        <v>130</v>
      </c>
      <c r="R10" s="23">
        <f t="shared" si="2"/>
        <v>6305</v>
      </c>
      <c r="S10" s="10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24" t="s">
        <v>25</v>
      </c>
      <c r="B11" s="25"/>
      <c r="C11" s="27"/>
      <c r="D11" s="26">
        <v>6</v>
      </c>
      <c r="E11" s="26">
        <v>8</v>
      </c>
      <c r="F11" s="26">
        <v>17</v>
      </c>
      <c r="G11" s="26">
        <v>12</v>
      </c>
      <c r="H11" s="26">
        <v>9</v>
      </c>
      <c r="I11" s="26">
        <v>10</v>
      </c>
      <c r="J11" s="26">
        <v>2</v>
      </c>
      <c r="K11" s="26">
        <v>5</v>
      </c>
      <c r="L11" s="27"/>
      <c r="M11" s="28"/>
      <c r="N11" s="29"/>
      <c r="O11" s="30">
        <f t="shared" si="0"/>
        <v>69</v>
      </c>
      <c r="P11" s="22">
        <f t="shared" si="1"/>
        <v>65</v>
      </c>
      <c r="Q11" s="22">
        <v>130</v>
      </c>
      <c r="R11" s="23">
        <f t="shared" si="2"/>
        <v>4485</v>
      </c>
      <c r="S11" s="10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32" t="s">
        <v>26</v>
      </c>
      <c r="B12" s="25"/>
      <c r="C12" s="27"/>
      <c r="D12" s="26">
        <v>9</v>
      </c>
      <c r="E12" s="27"/>
      <c r="F12" s="26">
        <v>2</v>
      </c>
      <c r="G12" s="26">
        <v>7</v>
      </c>
      <c r="H12" s="27"/>
      <c r="I12" s="26">
        <v>9</v>
      </c>
      <c r="J12" s="26">
        <v>1</v>
      </c>
      <c r="K12" s="26">
        <v>2</v>
      </c>
      <c r="L12" s="27"/>
      <c r="M12" s="28"/>
      <c r="N12" s="29"/>
      <c r="O12" s="30">
        <f t="shared" si="0"/>
        <v>30</v>
      </c>
      <c r="P12" s="22">
        <f t="shared" si="1"/>
        <v>70</v>
      </c>
      <c r="Q12" s="22">
        <v>140</v>
      </c>
      <c r="R12" s="23">
        <f t="shared" si="2"/>
        <v>2100</v>
      </c>
      <c r="S12" s="10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32" t="s">
        <v>27</v>
      </c>
      <c r="B13" s="25"/>
      <c r="C13" s="27"/>
      <c r="D13" s="26">
        <v>12</v>
      </c>
      <c r="E13" s="26">
        <v>4</v>
      </c>
      <c r="F13" s="26">
        <v>14</v>
      </c>
      <c r="G13" s="26">
        <v>15</v>
      </c>
      <c r="H13" s="27"/>
      <c r="I13" s="26">
        <v>7</v>
      </c>
      <c r="J13" s="26">
        <v>2</v>
      </c>
      <c r="K13" s="26">
        <v>8</v>
      </c>
      <c r="L13" s="27"/>
      <c r="M13" s="28"/>
      <c r="N13" s="29"/>
      <c r="O13" s="30">
        <f t="shared" si="0"/>
        <v>62</v>
      </c>
      <c r="P13" s="22">
        <f t="shared" si="1"/>
        <v>70</v>
      </c>
      <c r="Q13" s="22">
        <v>140</v>
      </c>
      <c r="R13" s="23">
        <f t="shared" si="2"/>
        <v>4340</v>
      </c>
      <c r="S13" s="10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32" t="s">
        <v>28</v>
      </c>
      <c r="B14" s="31">
        <v>4</v>
      </c>
      <c r="C14" s="26">
        <v>10</v>
      </c>
      <c r="D14" s="26">
        <v>12</v>
      </c>
      <c r="E14" s="26">
        <v>4</v>
      </c>
      <c r="F14" s="26">
        <v>13</v>
      </c>
      <c r="G14" s="26">
        <v>11</v>
      </c>
      <c r="H14" s="26">
        <v>1</v>
      </c>
      <c r="I14" s="26">
        <v>4</v>
      </c>
      <c r="J14" s="26">
        <v>3</v>
      </c>
      <c r="K14" s="26">
        <v>6</v>
      </c>
      <c r="L14" s="26">
        <v>2</v>
      </c>
      <c r="M14" s="28"/>
      <c r="N14" s="29"/>
      <c r="O14" s="30">
        <f t="shared" si="0"/>
        <v>70</v>
      </c>
      <c r="P14" s="22">
        <f t="shared" si="1"/>
        <v>65</v>
      </c>
      <c r="Q14" s="22">
        <v>130</v>
      </c>
      <c r="R14" s="23">
        <f t="shared" si="2"/>
        <v>4550</v>
      </c>
      <c r="S14" s="10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32" t="s">
        <v>29</v>
      </c>
      <c r="B15" s="25"/>
      <c r="C15" s="26">
        <v>3</v>
      </c>
      <c r="D15" s="26">
        <v>28</v>
      </c>
      <c r="E15" s="26">
        <v>10</v>
      </c>
      <c r="F15" s="26">
        <v>28</v>
      </c>
      <c r="G15" s="26">
        <v>32</v>
      </c>
      <c r="H15" s="26">
        <v>3</v>
      </c>
      <c r="I15" s="26">
        <v>22</v>
      </c>
      <c r="J15" s="26">
        <v>5</v>
      </c>
      <c r="K15" s="26">
        <v>16</v>
      </c>
      <c r="L15" s="27"/>
      <c r="M15" s="28"/>
      <c r="N15" s="29"/>
      <c r="O15" s="30">
        <f t="shared" si="0"/>
        <v>147</v>
      </c>
      <c r="P15" s="22">
        <f t="shared" si="1"/>
        <v>65</v>
      </c>
      <c r="Q15" s="22">
        <v>130</v>
      </c>
      <c r="R15" s="23">
        <f t="shared" si="2"/>
        <v>9555</v>
      </c>
      <c r="S15" s="10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32" t="s">
        <v>30</v>
      </c>
      <c r="B16" s="25"/>
      <c r="C16" s="27"/>
      <c r="D16" s="26">
        <v>4</v>
      </c>
      <c r="E16" s="27"/>
      <c r="F16" s="26">
        <v>13</v>
      </c>
      <c r="G16" s="26">
        <v>10</v>
      </c>
      <c r="H16" s="26">
        <v>1</v>
      </c>
      <c r="I16" s="26">
        <v>5</v>
      </c>
      <c r="J16" s="26">
        <v>4</v>
      </c>
      <c r="K16" s="26">
        <v>2</v>
      </c>
      <c r="L16" s="27"/>
      <c r="M16" s="28"/>
      <c r="N16" s="29"/>
      <c r="O16" s="30">
        <f t="shared" si="0"/>
        <v>39</v>
      </c>
      <c r="P16" s="22">
        <f t="shared" si="1"/>
        <v>70</v>
      </c>
      <c r="Q16" s="22">
        <v>140</v>
      </c>
      <c r="R16" s="23">
        <f t="shared" si="2"/>
        <v>2730</v>
      </c>
      <c r="S16" s="10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32" t="s">
        <v>31</v>
      </c>
      <c r="B17" s="25"/>
      <c r="C17" s="27"/>
      <c r="D17" s="26">
        <v>5</v>
      </c>
      <c r="E17" s="27"/>
      <c r="F17" s="26">
        <v>8</v>
      </c>
      <c r="G17" s="26">
        <v>16</v>
      </c>
      <c r="H17" s="26">
        <v>4</v>
      </c>
      <c r="I17" s="26">
        <v>8</v>
      </c>
      <c r="J17" s="26">
        <v>3</v>
      </c>
      <c r="K17" s="26">
        <v>7</v>
      </c>
      <c r="L17" s="27"/>
      <c r="M17" s="28"/>
      <c r="N17" s="29"/>
      <c r="O17" s="30">
        <f t="shared" si="0"/>
        <v>51</v>
      </c>
      <c r="P17" s="22">
        <f t="shared" si="1"/>
        <v>65</v>
      </c>
      <c r="Q17" s="22">
        <v>130</v>
      </c>
      <c r="R17" s="23">
        <f t="shared" si="2"/>
        <v>3315</v>
      </c>
      <c r="S17" s="10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32" t="s">
        <v>32</v>
      </c>
      <c r="B18" s="31">
        <v>1</v>
      </c>
      <c r="C18" s="26">
        <v>4</v>
      </c>
      <c r="D18" s="26">
        <v>11</v>
      </c>
      <c r="E18" s="26">
        <v>4</v>
      </c>
      <c r="F18" s="26">
        <v>18</v>
      </c>
      <c r="G18" s="26">
        <v>19</v>
      </c>
      <c r="H18" s="27"/>
      <c r="I18" s="26">
        <v>14</v>
      </c>
      <c r="J18" s="26">
        <v>4</v>
      </c>
      <c r="K18" s="26">
        <v>8</v>
      </c>
      <c r="L18" s="27"/>
      <c r="M18" s="28"/>
      <c r="N18" s="29"/>
      <c r="O18" s="30">
        <f t="shared" si="0"/>
        <v>83</v>
      </c>
      <c r="P18" s="22">
        <f t="shared" si="1"/>
        <v>65</v>
      </c>
      <c r="Q18" s="22">
        <v>130</v>
      </c>
      <c r="R18" s="23">
        <f t="shared" si="2"/>
        <v>5395</v>
      </c>
      <c r="S18" s="10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32" t="s">
        <v>33</v>
      </c>
      <c r="B19" s="25"/>
      <c r="C19" s="27"/>
      <c r="D19" s="26">
        <v>13</v>
      </c>
      <c r="E19" s="26">
        <v>8</v>
      </c>
      <c r="F19" s="26">
        <v>13</v>
      </c>
      <c r="G19" s="26">
        <v>20</v>
      </c>
      <c r="H19" s="26">
        <v>4</v>
      </c>
      <c r="I19" s="26">
        <v>12</v>
      </c>
      <c r="J19" s="26">
        <v>8</v>
      </c>
      <c r="K19" s="26">
        <v>11</v>
      </c>
      <c r="L19" s="26">
        <v>1</v>
      </c>
      <c r="M19" s="28"/>
      <c r="N19" s="29"/>
      <c r="O19" s="30">
        <f t="shared" si="0"/>
        <v>90</v>
      </c>
      <c r="P19" s="22">
        <f t="shared" si="1"/>
        <v>60</v>
      </c>
      <c r="Q19" s="22">
        <v>120</v>
      </c>
      <c r="R19" s="23">
        <f t="shared" si="2"/>
        <v>5400</v>
      </c>
      <c r="S19" s="10"/>
      <c r="T19" s="3"/>
      <c r="U19" s="3"/>
      <c r="V19" s="3"/>
      <c r="W19" s="3"/>
      <c r="X19" s="3"/>
      <c r="Y19" s="3"/>
      <c r="Z19" s="3"/>
    </row>
    <row r="20" spans="1:26" ht="16.5" customHeight="1" x14ac:dyDescent="0.2">
      <c r="A20" s="32" t="s">
        <v>34</v>
      </c>
      <c r="B20" s="25"/>
      <c r="C20" s="26">
        <v>3</v>
      </c>
      <c r="D20" s="26">
        <v>8</v>
      </c>
      <c r="E20" s="27"/>
      <c r="F20" s="26">
        <v>13</v>
      </c>
      <c r="G20" s="26">
        <v>14</v>
      </c>
      <c r="H20" s="27"/>
      <c r="I20" s="26">
        <v>8</v>
      </c>
      <c r="J20" s="26">
        <v>1</v>
      </c>
      <c r="K20" s="26">
        <v>4</v>
      </c>
      <c r="L20" s="26">
        <v>2</v>
      </c>
      <c r="M20" s="28"/>
      <c r="N20" s="29"/>
      <c r="O20" s="30">
        <f t="shared" si="0"/>
        <v>53</v>
      </c>
      <c r="P20" s="22">
        <f t="shared" si="1"/>
        <v>60</v>
      </c>
      <c r="Q20" s="22">
        <v>120</v>
      </c>
      <c r="R20" s="23">
        <f t="shared" si="2"/>
        <v>3180</v>
      </c>
      <c r="S20" s="10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32" t="s">
        <v>35</v>
      </c>
      <c r="B21" s="33"/>
      <c r="C21" s="27"/>
      <c r="D21" s="27"/>
      <c r="E21" s="27"/>
      <c r="F21" s="26">
        <v>2</v>
      </c>
      <c r="G21" s="26">
        <v>5</v>
      </c>
      <c r="H21" s="26">
        <v>6</v>
      </c>
      <c r="I21" s="27"/>
      <c r="J21" s="27"/>
      <c r="K21" s="27"/>
      <c r="L21" s="27"/>
      <c r="M21" s="28"/>
      <c r="N21" s="29"/>
      <c r="O21" s="30">
        <f t="shared" si="0"/>
        <v>13</v>
      </c>
      <c r="P21" s="22">
        <f t="shared" si="1"/>
        <v>55</v>
      </c>
      <c r="Q21" s="22">
        <v>110</v>
      </c>
      <c r="R21" s="23">
        <f t="shared" si="2"/>
        <v>715</v>
      </c>
      <c r="S21" s="10"/>
      <c r="T21" s="3"/>
      <c r="U21" s="3"/>
      <c r="V21" s="3"/>
      <c r="W21" s="3"/>
      <c r="X21" s="3"/>
      <c r="Y21" s="3"/>
      <c r="Z21" s="3"/>
    </row>
    <row r="22" spans="1:26" ht="16.5" customHeight="1" x14ac:dyDescent="0.2">
      <c r="A22" s="32" t="s">
        <v>36</v>
      </c>
      <c r="B22" s="34"/>
      <c r="C22" s="35"/>
      <c r="D22" s="35"/>
      <c r="E22" s="35"/>
      <c r="F22" s="36">
        <v>1</v>
      </c>
      <c r="G22" s="36">
        <v>1</v>
      </c>
      <c r="H22" s="35"/>
      <c r="I22" s="35"/>
      <c r="J22" s="35"/>
      <c r="K22" s="37"/>
      <c r="L22" s="35"/>
      <c r="M22" s="28"/>
      <c r="N22" s="29"/>
      <c r="O22" s="30">
        <f t="shared" si="0"/>
        <v>2</v>
      </c>
      <c r="P22" s="22">
        <f t="shared" si="1"/>
        <v>55</v>
      </c>
      <c r="Q22" s="22">
        <v>110</v>
      </c>
      <c r="R22" s="23">
        <f t="shared" si="2"/>
        <v>110</v>
      </c>
      <c r="S22" s="10"/>
      <c r="T22" s="3"/>
      <c r="U22" s="3"/>
      <c r="V22" s="3"/>
      <c r="W22" s="3"/>
      <c r="X22" s="3"/>
      <c r="Y22" s="3"/>
      <c r="Z22" s="3"/>
    </row>
    <row r="23" spans="1:26" ht="16.5" customHeight="1" x14ac:dyDescent="0.2">
      <c r="A23" s="38" t="s">
        <v>37</v>
      </c>
      <c r="B23" s="25"/>
      <c r="C23" s="26">
        <v>1</v>
      </c>
      <c r="D23" s="26">
        <v>9</v>
      </c>
      <c r="E23" s="26">
        <v>6</v>
      </c>
      <c r="F23" s="26">
        <v>8</v>
      </c>
      <c r="G23" s="26">
        <v>9</v>
      </c>
      <c r="H23" s="26">
        <v>6</v>
      </c>
      <c r="I23" s="26">
        <v>5</v>
      </c>
      <c r="J23" s="26">
        <v>6</v>
      </c>
      <c r="K23" s="26">
        <v>3</v>
      </c>
      <c r="L23" s="27"/>
      <c r="M23" s="28"/>
      <c r="N23" s="29"/>
      <c r="O23" s="30">
        <f t="shared" si="0"/>
        <v>53</v>
      </c>
      <c r="P23" s="22">
        <f t="shared" si="1"/>
        <v>65</v>
      </c>
      <c r="Q23" s="22">
        <v>130</v>
      </c>
      <c r="R23" s="23">
        <f t="shared" si="2"/>
        <v>3445</v>
      </c>
      <c r="S23" s="10"/>
      <c r="T23" s="3"/>
      <c r="U23" s="3"/>
      <c r="V23" s="3"/>
      <c r="W23" s="3"/>
      <c r="X23" s="3"/>
      <c r="Y23" s="3"/>
      <c r="Z23" s="3"/>
    </row>
    <row r="24" spans="1:26" ht="16.5" customHeight="1" x14ac:dyDescent="0.2">
      <c r="A24" s="38" t="s">
        <v>38</v>
      </c>
      <c r="B24" s="25"/>
      <c r="C24" s="26">
        <v>2</v>
      </c>
      <c r="D24" s="26">
        <v>11</v>
      </c>
      <c r="E24" s="26">
        <v>7</v>
      </c>
      <c r="F24" s="26">
        <v>9</v>
      </c>
      <c r="G24" s="26">
        <v>10</v>
      </c>
      <c r="H24" s="26">
        <v>2</v>
      </c>
      <c r="I24" s="26">
        <v>7</v>
      </c>
      <c r="J24" s="26">
        <v>1</v>
      </c>
      <c r="K24" s="26">
        <v>8</v>
      </c>
      <c r="L24" s="27"/>
      <c r="M24" s="28"/>
      <c r="N24" s="29"/>
      <c r="O24" s="30">
        <f t="shared" si="0"/>
        <v>57</v>
      </c>
      <c r="P24" s="22">
        <f t="shared" si="1"/>
        <v>65</v>
      </c>
      <c r="Q24" s="22">
        <v>130</v>
      </c>
      <c r="R24" s="23">
        <f t="shared" si="2"/>
        <v>3705</v>
      </c>
      <c r="S24" s="10"/>
      <c r="T24" s="3"/>
      <c r="U24" s="3"/>
      <c r="V24" s="3"/>
      <c r="W24" s="3"/>
      <c r="X24" s="3"/>
      <c r="Y24" s="3"/>
      <c r="Z24" s="3"/>
    </row>
    <row r="25" spans="1:26" ht="16.5" customHeight="1" x14ac:dyDescent="0.2">
      <c r="A25" s="38" t="s">
        <v>39</v>
      </c>
      <c r="B25" s="25"/>
      <c r="C25" s="26">
        <v>11</v>
      </c>
      <c r="D25" s="26">
        <v>19</v>
      </c>
      <c r="E25" s="26">
        <v>11</v>
      </c>
      <c r="F25" s="26">
        <v>23</v>
      </c>
      <c r="G25" s="26">
        <v>17</v>
      </c>
      <c r="H25" s="26">
        <v>11</v>
      </c>
      <c r="I25" s="26">
        <v>14</v>
      </c>
      <c r="J25" s="26">
        <v>8</v>
      </c>
      <c r="K25" s="26">
        <v>5</v>
      </c>
      <c r="L25" s="26">
        <v>1</v>
      </c>
      <c r="M25" s="28"/>
      <c r="N25" s="29"/>
      <c r="O25" s="30">
        <f t="shared" si="0"/>
        <v>120</v>
      </c>
      <c r="P25" s="22">
        <f t="shared" si="1"/>
        <v>65</v>
      </c>
      <c r="Q25" s="22">
        <v>130</v>
      </c>
      <c r="R25" s="23">
        <f t="shared" si="2"/>
        <v>7800</v>
      </c>
      <c r="S25" s="10"/>
      <c r="T25" s="3"/>
      <c r="U25" s="3"/>
      <c r="V25" s="3"/>
      <c r="W25" s="3"/>
      <c r="X25" s="3"/>
      <c r="Y25" s="3"/>
      <c r="Z25" s="3"/>
    </row>
    <row r="26" spans="1:26" ht="16.5" customHeight="1" x14ac:dyDescent="0.2">
      <c r="A26" s="38" t="s">
        <v>40</v>
      </c>
      <c r="B26" s="25"/>
      <c r="C26" s="26">
        <v>20</v>
      </c>
      <c r="D26" s="26">
        <v>37</v>
      </c>
      <c r="E26" s="26">
        <v>30</v>
      </c>
      <c r="F26" s="26">
        <v>43</v>
      </c>
      <c r="G26" s="26">
        <v>38</v>
      </c>
      <c r="H26" s="26">
        <v>20</v>
      </c>
      <c r="I26" s="26">
        <v>22</v>
      </c>
      <c r="J26" s="26">
        <v>6</v>
      </c>
      <c r="K26" s="26">
        <v>12</v>
      </c>
      <c r="L26" s="27"/>
      <c r="M26" s="28"/>
      <c r="N26" s="29"/>
      <c r="O26" s="30">
        <f t="shared" si="0"/>
        <v>228</v>
      </c>
      <c r="P26" s="22">
        <f t="shared" si="1"/>
        <v>60</v>
      </c>
      <c r="Q26" s="22">
        <v>120</v>
      </c>
      <c r="R26" s="23">
        <f t="shared" si="2"/>
        <v>13680</v>
      </c>
      <c r="S26" s="10"/>
      <c r="T26" s="3"/>
      <c r="U26" s="3"/>
      <c r="V26" s="3"/>
      <c r="W26" s="3"/>
      <c r="X26" s="3"/>
      <c r="Y26" s="3"/>
      <c r="Z26" s="3"/>
    </row>
    <row r="27" spans="1:26" ht="16.5" customHeight="1" x14ac:dyDescent="0.2">
      <c r="A27" s="38" t="s">
        <v>41</v>
      </c>
      <c r="B27" s="33"/>
      <c r="C27" s="27"/>
      <c r="D27" s="27"/>
      <c r="E27" s="27"/>
      <c r="F27" s="26">
        <v>17</v>
      </c>
      <c r="G27" s="26">
        <v>14</v>
      </c>
      <c r="H27" s="26">
        <v>4</v>
      </c>
      <c r="I27" s="26">
        <v>3</v>
      </c>
      <c r="J27" s="26">
        <v>6</v>
      </c>
      <c r="K27" s="26">
        <v>5</v>
      </c>
      <c r="L27" s="27"/>
      <c r="M27" s="28"/>
      <c r="N27" s="29"/>
      <c r="O27" s="30">
        <f t="shared" si="0"/>
        <v>49</v>
      </c>
      <c r="P27" s="22">
        <f t="shared" si="1"/>
        <v>55</v>
      </c>
      <c r="Q27" s="22">
        <v>110</v>
      </c>
      <c r="R27" s="23">
        <f t="shared" si="2"/>
        <v>2695</v>
      </c>
      <c r="S27" s="10"/>
      <c r="T27" s="3"/>
      <c r="U27" s="3"/>
      <c r="V27" s="3"/>
      <c r="W27" s="3"/>
      <c r="X27" s="3"/>
      <c r="Y27" s="3"/>
      <c r="Z27" s="3"/>
    </row>
    <row r="28" spans="1:26" ht="16.5" customHeight="1" x14ac:dyDescent="0.2">
      <c r="A28" s="38" t="s">
        <v>42</v>
      </c>
      <c r="B28" s="25"/>
      <c r="C28" s="26">
        <v>8</v>
      </c>
      <c r="D28" s="26">
        <v>29</v>
      </c>
      <c r="E28" s="26">
        <v>13</v>
      </c>
      <c r="F28" s="26">
        <v>48</v>
      </c>
      <c r="G28" s="26">
        <v>45</v>
      </c>
      <c r="H28" s="26">
        <v>10</v>
      </c>
      <c r="I28" s="26">
        <v>30</v>
      </c>
      <c r="J28" s="26">
        <v>9</v>
      </c>
      <c r="K28" s="26">
        <v>11</v>
      </c>
      <c r="L28" s="26">
        <v>6</v>
      </c>
      <c r="M28" s="28"/>
      <c r="N28" s="29"/>
      <c r="O28" s="30">
        <f t="shared" si="0"/>
        <v>209</v>
      </c>
      <c r="P28" s="22">
        <f t="shared" si="1"/>
        <v>55</v>
      </c>
      <c r="Q28" s="22">
        <v>110</v>
      </c>
      <c r="R28" s="23">
        <f t="shared" si="2"/>
        <v>11495</v>
      </c>
      <c r="S28" s="10"/>
      <c r="T28" s="3"/>
      <c r="U28" s="3"/>
      <c r="V28" s="3"/>
      <c r="W28" s="3"/>
      <c r="X28" s="3"/>
      <c r="Y28" s="3"/>
      <c r="Z28" s="3"/>
    </row>
    <row r="29" spans="1:26" ht="16.5" customHeight="1" x14ac:dyDescent="0.2">
      <c r="A29" s="38" t="s">
        <v>43</v>
      </c>
      <c r="B29" s="25"/>
      <c r="C29" s="26">
        <v>12</v>
      </c>
      <c r="D29" s="26">
        <v>25</v>
      </c>
      <c r="E29" s="26">
        <v>14</v>
      </c>
      <c r="F29" s="26">
        <v>36</v>
      </c>
      <c r="G29" s="26">
        <v>38</v>
      </c>
      <c r="H29" s="26">
        <v>15</v>
      </c>
      <c r="I29" s="26">
        <v>23</v>
      </c>
      <c r="J29" s="26">
        <v>7</v>
      </c>
      <c r="K29" s="26">
        <v>14</v>
      </c>
      <c r="L29" s="27"/>
      <c r="M29" s="28"/>
      <c r="N29" s="29"/>
      <c r="O29" s="30">
        <f t="shared" si="0"/>
        <v>184</v>
      </c>
      <c r="P29" s="22">
        <f t="shared" si="1"/>
        <v>55</v>
      </c>
      <c r="Q29" s="22">
        <v>110</v>
      </c>
      <c r="R29" s="23">
        <f t="shared" si="2"/>
        <v>10120</v>
      </c>
      <c r="S29" s="10"/>
      <c r="T29" s="3"/>
      <c r="U29" s="3"/>
      <c r="V29" s="3"/>
      <c r="W29" s="3"/>
      <c r="X29" s="3"/>
      <c r="Y29" s="3"/>
      <c r="Z29" s="3"/>
    </row>
    <row r="30" spans="1:26" ht="16.5" customHeight="1" x14ac:dyDescent="0.2">
      <c r="A30" s="38" t="s">
        <v>44</v>
      </c>
      <c r="B30" s="25"/>
      <c r="C30" s="26">
        <v>3</v>
      </c>
      <c r="D30" s="26">
        <v>12</v>
      </c>
      <c r="E30" s="26">
        <v>3</v>
      </c>
      <c r="F30" s="26">
        <v>11</v>
      </c>
      <c r="G30" s="26">
        <v>11</v>
      </c>
      <c r="H30" s="27"/>
      <c r="I30" s="26">
        <v>11</v>
      </c>
      <c r="J30" s="26">
        <v>5</v>
      </c>
      <c r="K30" s="26">
        <v>8</v>
      </c>
      <c r="L30" s="27"/>
      <c r="M30" s="28"/>
      <c r="N30" s="29"/>
      <c r="O30" s="30">
        <f t="shared" si="0"/>
        <v>64</v>
      </c>
      <c r="P30" s="22">
        <f t="shared" si="1"/>
        <v>55</v>
      </c>
      <c r="Q30" s="22">
        <v>110</v>
      </c>
      <c r="R30" s="23">
        <f t="shared" si="2"/>
        <v>3520</v>
      </c>
      <c r="S30" s="10"/>
      <c r="T30" s="3"/>
      <c r="U30" s="3"/>
      <c r="V30" s="3"/>
      <c r="W30" s="3"/>
      <c r="X30" s="3"/>
      <c r="Y30" s="3"/>
      <c r="Z30" s="3"/>
    </row>
    <row r="31" spans="1:26" ht="16.5" customHeight="1" x14ac:dyDescent="0.2">
      <c r="A31" s="38" t="s">
        <v>45</v>
      </c>
      <c r="B31" s="25"/>
      <c r="C31" s="26">
        <v>4</v>
      </c>
      <c r="D31" s="26">
        <v>11</v>
      </c>
      <c r="E31" s="26">
        <v>7</v>
      </c>
      <c r="F31" s="26">
        <v>20</v>
      </c>
      <c r="G31" s="26">
        <v>14</v>
      </c>
      <c r="H31" s="39">
        <v>10</v>
      </c>
      <c r="I31" s="26">
        <v>13</v>
      </c>
      <c r="J31" s="26">
        <v>6</v>
      </c>
      <c r="K31" s="26">
        <v>6</v>
      </c>
      <c r="L31" s="27"/>
      <c r="M31" s="28"/>
      <c r="N31" s="29"/>
      <c r="O31" s="30">
        <f t="shared" si="0"/>
        <v>91</v>
      </c>
      <c r="P31" s="22">
        <f t="shared" si="1"/>
        <v>55</v>
      </c>
      <c r="Q31" s="22">
        <v>110</v>
      </c>
      <c r="R31" s="23">
        <f t="shared" si="2"/>
        <v>5005</v>
      </c>
      <c r="S31" s="10"/>
      <c r="T31" s="3"/>
      <c r="U31" s="3"/>
      <c r="V31" s="3"/>
      <c r="W31" s="3"/>
      <c r="X31" s="3"/>
      <c r="Y31" s="3"/>
      <c r="Z31" s="3"/>
    </row>
    <row r="32" spans="1:26" ht="16.5" customHeight="1" x14ac:dyDescent="0.2">
      <c r="A32" s="38" t="s">
        <v>46</v>
      </c>
      <c r="B32" s="25"/>
      <c r="C32" s="26">
        <v>5</v>
      </c>
      <c r="D32" s="26">
        <v>5</v>
      </c>
      <c r="E32" s="26">
        <v>6</v>
      </c>
      <c r="F32" s="26">
        <v>8</v>
      </c>
      <c r="G32" s="26">
        <v>13</v>
      </c>
      <c r="H32" s="26">
        <v>2</v>
      </c>
      <c r="I32" s="26">
        <v>9</v>
      </c>
      <c r="J32" s="26">
        <v>3</v>
      </c>
      <c r="K32" s="26">
        <v>1</v>
      </c>
      <c r="L32" s="27"/>
      <c r="M32" s="28"/>
      <c r="N32" s="29"/>
      <c r="O32" s="30">
        <f t="shared" si="0"/>
        <v>52</v>
      </c>
      <c r="P32" s="22">
        <f t="shared" si="1"/>
        <v>55</v>
      </c>
      <c r="Q32" s="22">
        <v>110</v>
      </c>
      <c r="R32" s="23">
        <f t="shared" si="2"/>
        <v>2860</v>
      </c>
      <c r="S32" s="10"/>
      <c r="T32" s="3"/>
      <c r="U32" s="3"/>
      <c r="V32" s="3"/>
      <c r="W32" s="3"/>
      <c r="X32" s="3"/>
      <c r="Y32" s="3"/>
      <c r="Z32" s="3"/>
    </row>
    <row r="33" spans="1:26" ht="16.5" customHeight="1" x14ac:dyDescent="0.2">
      <c r="A33" s="38" t="s">
        <v>47</v>
      </c>
      <c r="B33" s="25"/>
      <c r="C33" s="26">
        <v>1</v>
      </c>
      <c r="D33" s="26">
        <v>12</v>
      </c>
      <c r="E33" s="27"/>
      <c r="F33" s="26">
        <v>21</v>
      </c>
      <c r="G33" s="26">
        <v>17</v>
      </c>
      <c r="H33" s="26">
        <v>7</v>
      </c>
      <c r="I33" s="26">
        <v>9</v>
      </c>
      <c r="J33" s="26">
        <v>3</v>
      </c>
      <c r="K33" s="26">
        <v>5</v>
      </c>
      <c r="L33" s="27"/>
      <c r="M33" s="28"/>
      <c r="N33" s="29"/>
      <c r="O33" s="30">
        <f t="shared" si="0"/>
        <v>75</v>
      </c>
      <c r="P33" s="22">
        <f t="shared" si="1"/>
        <v>55</v>
      </c>
      <c r="Q33" s="22">
        <v>110</v>
      </c>
      <c r="R33" s="23">
        <f t="shared" si="2"/>
        <v>4125</v>
      </c>
      <c r="S33" s="10"/>
      <c r="T33" s="3"/>
      <c r="U33" s="3"/>
      <c r="V33" s="3"/>
      <c r="W33" s="3"/>
      <c r="X33" s="3"/>
      <c r="Y33" s="3"/>
      <c r="Z33" s="3"/>
    </row>
    <row r="34" spans="1:26" ht="16.5" customHeight="1" x14ac:dyDescent="0.2">
      <c r="A34" s="38" t="s">
        <v>48</v>
      </c>
      <c r="B34" s="25"/>
      <c r="C34" s="26">
        <v>6</v>
      </c>
      <c r="D34" s="26">
        <v>14</v>
      </c>
      <c r="E34" s="26">
        <v>7</v>
      </c>
      <c r="F34" s="26">
        <v>24</v>
      </c>
      <c r="G34" s="26">
        <v>28</v>
      </c>
      <c r="H34" s="26">
        <v>6</v>
      </c>
      <c r="I34" s="26">
        <v>17</v>
      </c>
      <c r="J34" s="26">
        <v>3</v>
      </c>
      <c r="K34" s="26">
        <v>8</v>
      </c>
      <c r="L34" s="26">
        <v>1</v>
      </c>
      <c r="M34" s="28"/>
      <c r="N34" s="29"/>
      <c r="O34" s="30">
        <f t="shared" si="0"/>
        <v>114</v>
      </c>
      <c r="P34" s="22">
        <f t="shared" si="1"/>
        <v>55</v>
      </c>
      <c r="Q34" s="22">
        <v>110</v>
      </c>
      <c r="R34" s="23">
        <f t="shared" si="2"/>
        <v>6270</v>
      </c>
      <c r="S34" s="10"/>
      <c r="T34" s="3"/>
      <c r="U34" s="3"/>
      <c r="V34" s="3"/>
      <c r="W34" s="3"/>
      <c r="X34" s="3"/>
      <c r="Y34" s="3"/>
      <c r="Z34" s="3"/>
    </row>
    <row r="35" spans="1:26" ht="16.5" customHeight="1" x14ac:dyDescent="0.2">
      <c r="A35" s="38" t="s">
        <v>49</v>
      </c>
      <c r="B35" s="25"/>
      <c r="C35" s="26">
        <v>10</v>
      </c>
      <c r="D35" s="26">
        <v>22</v>
      </c>
      <c r="E35" s="26">
        <v>15</v>
      </c>
      <c r="F35" s="26">
        <v>17</v>
      </c>
      <c r="G35" s="26">
        <v>20</v>
      </c>
      <c r="H35" s="26">
        <v>7</v>
      </c>
      <c r="I35" s="26">
        <v>24</v>
      </c>
      <c r="J35" s="26">
        <v>9</v>
      </c>
      <c r="K35" s="26">
        <v>15</v>
      </c>
      <c r="L35" s="26">
        <v>2</v>
      </c>
      <c r="M35" s="27"/>
      <c r="N35" s="40">
        <v>2</v>
      </c>
      <c r="O35" s="30">
        <f t="shared" si="0"/>
        <v>143</v>
      </c>
      <c r="P35" s="22">
        <f t="shared" si="1"/>
        <v>55</v>
      </c>
      <c r="Q35" s="22">
        <v>110</v>
      </c>
      <c r="R35" s="23">
        <f t="shared" si="2"/>
        <v>7865</v>
      </c>
      <c r="S35" s="10"/>
      <c r="T35" s="3"/>
      <c r="U35" s="3"/>
      <c r="V35" s="3"/>
      <c r="W35" s="3"/>
      <c r="X35" s="3"/>
      <c r="Y35" s="3"/>
      <c r="Z35" s="3"/>
    </row>
    <row r="36" spans="1:26" ht="16.5" customHeight="1" x14ac:dyDescent="0.2">
      <c r="A36" s="38" t="s">
        <v>50</v>
      </c>
      <c r="B36" s="25"/>
      <c r="C36" s="27"/>
      <c r="D36" s="26">
        <v>19</v>
      </c>
      <c r="E36" s="26">
        <v>10</v>
      </c>
      <c r="F36" s="26">
        <v>31</v>
      </c>
      <c r="G36" s="26">
        <v>38</v>
      </c>
      <c r="H36" s="26">
        <v>9</v>
      </c>
      <c r="I36" s="26">
        <v>21</v>
      </c>
      <c r="J36" s="26">
        <v>7</v>
      </c>
      <c r="K36" s="26">
        <v>11</v>
      </c>
      <c r="L36" s="26">
        <v>2</v>
      </c>
      <c r="M36" s="28"/>
      <c r="N36" s="29"/>
      <c r="O36" s="30">
        <f t="shared" si="0"/>
        <v>148</v>
      </c>
      <c r="P36" s="22">
        <f t="shared" si="1"/>
        <v>55</v>
      </c>
      <c r="Q36" s="22">
        <v>110</v>
      </c>
      <c r="R36" s="23">
        <f t="shared" si="2"/>
        <v>8140</v>
      </c>
      <c r="S36" s="10"/>
      <c r="T36" s="3"/>
      <c r="U36" s="3"/>
      <c r="V36" s="3"/>
      <c r="W36" s="3"/>
      <c r="X36" s="3"/>
      <c r="Y36" s="3"/>
      <c r="Z36" s="3"/>
    </row>
    <row r="37" spans="1:26" ht="16.5" customHeight="1" x14ac:dyDescent="0.2">
      <c r="A37" s="41" t="s">
        <v>51</v>
      </c>
      <c r="B37" s="25"/>
      <c r="C37" s="26">
        <v>1</v>
      </c>
      <c r="D37" s="26">
        <v>9</v>
      </c>
      <c r="E37" s="26">
        <v>6</v>
      </c>
      <c r="F37" s="26">
        <v>8</v>
      </c>
      <c r="G37" s="26">
        <v>9</v>
      </c>
      <c r="H37" s="26">
        <v>6</v>
      </c>
      <c r="I37" s="26">
        <v>5</v>
      </c>
      <c r="J37" s="26">
        <v>6</v>
      </c>
      <c r="K37" s="26">
        <v>3</v>
      </c>
      <c r="L37" s="27"/>
      <c r="M37" s="28"/>
      <c r="N37" s="29"/>
      <c r="O37" s="30">
        <f t="shared" si="0"/>
        <v>53</v>
      </c>
      <c r="P37" s="22">
        <f t="shared" si="1"/>
        <v>65</v>
      </c>
      <c r="Q37" s="22">
        <v>130</v>
      </c>
      <c r="R37" s="23">
        <f t="shared" si="2"/>
        <v>3445</v>
      </c>
      <c r="S37" s="10"/>
      <c r="T37" s="3"/>
      <c r="U37" s="3"/>
      <c r="V37" s="3"/>
      <c r="W37" s="3"/>
      <c r="X37" s="3"/>
      <c r="Y37" s="3"/>
      <c r="Z37" s="3"/>
    </row>
    <row r="38" spans="1:26" ht="16.5" customHeight="1" x14ac:dyDescent="0.2">
      <c r="A38" s="41" t="s">
        <v>52</v>
      </c>
      <c r="B38" s="25"/>
      <c r="C38" s="26">
        <v>3</v>
      </c>
      <c r="D38" s="26">
        <v>9</v>
      </c>
      <c r="E38" s="26">
        <v>3</v>
      </c>
      <c r="F38" s="26">
        <v>9</v>
      </c>
      <c r="G38" s="26">
        <v>2</v>
      </c>
      <c r="H38" s="26">
        <v>2</v>
      </c>
      <c r="I38" s="26">
        <v>4</v>
      </c>
      <c r="J38" s="26">
        <v>6</v>
      </c>
      <c r="K38" s="26">
        <v>1</v>
      </c>
      <c r="L38" s="26">
        <v>4</v>
      </c>
      <c r="M38" s="28"/>
      <c r="N38" s="29"/>
      <c r="O38" s="30">
        <f t="shared" si="0"/>
        <v>43</v>
      </c>
      <c r="P38" s="22">
        <f t="shared" si="1"/>
        <v>55</v>
      </c>
      <c r="Q38" s="22">
        <v>110</v>
      </c>
      <c r="R38" s="23">
        <f t="shared" si="2"/>
        <v>2365</v>
      </c>
      <c r="S38" s="10"/>
      <c r="T38" s="3"/>
      <c r="U38" s="3"/>
      <c r="V38" s="3"/>
      <c r="W38" s="3"/>
      <c r="X38" s="3"/>
      <c r="Y38" s="3"/>
      <c r="Z38" s="3"/>
    </row>
    <row r="39" spans="1:26" ht="16.5" customHeight="1" x14ac:dyDescent="0.2">
      <c r="A39" s="41" t="s">
        <v>53</v>
      </c>
      <c r="B39" s="31">
        <v>2</v>
      </c>
      <c r="C39" s="26">
        <v>2</v>
      </c>
      <c r="D39" s="26">
        <v>2</v>
      </c>
      <c r="E39" s="26">
        <v>3</v>
      </c>
      <c r="F39" s="27"/>
      <c r="G39" s="26">
        <v>2</v>
      </c>
      <c r="H39" s="26">
        <v>2</v>
      </c>
      <c r="I39" s="27"/>
      <c r="J39" s="27"/>
      <c r="K39" s="26">
        <v>2</v>
      </c>
      <c r="L39" s="26">
        <v>2</v>
      </c>
      <c r="M39" s="28"/>
      <c r="N39" s="29"/>
      <c r="O39" s="30">
        <f t="shared" si="0"/>
        <v>17</v>
      </c>
      <c r="P39" s="22">
        <f t="shared" si="1"/>
        <v>50</v>
      </c>
      <c r="Q39" s="22">
        <v>100</v>
      </c>
      <c r="R39" s="23">
        <f t="shared" si="2"/>
        <v>850</v>
      </c>
      <c r="S39" s="10"/>
      <c r="T39" s="3"/>
      <c r="U39" s="3"/>
      <c r="V39" s="3"/>
      <c r="W39" s="3"/>
      <c r="X39" s="3"/>
      <c r="Y39" s="3"/>
      <c r="Z39" s="3"/>
    </row>
    <row r="40" spans="1:26" ht="16.5" customHeight="1" x14ac:dyDescent="0.2">
      <c r="A40" s="41" t="s">
        <v>54</v>
      </c>
      <c r="B40" s="25"/>
      <c r="C40" s="26">
        <v>4</v>
      </c>
      <c r="D40" s="26">
        <v>2</v>
      </c>
      <c r="E40" s="26">
        <v>4</v>
      </c>
      <c r="F40" s="26">
        <v>1</v>
      </c>
      <c r="G40" s="26">
        <v>3</v>
      </c>
      <c r="H40" s="26">
        <v>2</v>
      </c>
      <c r="I40" s="26">
        <v>3</v>
      </c>
      <c r="J40" s="27"/>
      <c r="K40" s="26">
        <v>5</v>
      </c>
      <c r="L40" s="27"/>
      <c r="M40" s="28"/>
      <c r="N40" s="29"/>
      <c r="O40" s="30">
        <f t="shared" si="0"/>
        <v>24</v>
      </c>
      <c r="P40" s="22">
        <f t="shared" si="1"/>
        <v>50</v>
      </c>
      <c r="Q40" s="22">
        <v>100</v>
      </c>
      <c r="R40" s="23">
        <f t="shared" si="2"/>
        <v>1200</v>
      </c>
      <c r="S40" s="10"/>
      <c r="T40" s="3"/>
      <c r="U40" s="3"/>
      <c r="V40" s="3"/>
      <c r="W40" s="3"/>
      <c r="X40" s="3"/>
      <c r="Y40" s="3"/>
      <c r="Z40" s="3"/>
    </row>
    <row r="41" spans="1:26" ht="16.5" customHeight="1" x14ac:dyDescent="0.2">
      <c r="A41" s="41" t="s">
        <v>55</v>
      </c>
      <c r="B41" s="25"/>
      <c r="C41" s="26">
        <v>19</v>
      </c>
      <c r="D41" s="26">
        <v>43</v>
      </c>
      <c r="E41" s="26">
        <v>15</v>
      </c>
      <c r="F41" s="26">
        <v>65</v>
      </c>
      <c r="G41" s="26">
        <v>54</v>
      </c>
      <c r="H41" s="26">
        <v>15</v>
      </c>
      <c r="I41" s="26">
        <v>46</v>
      </c>
      <c r="J41" s="26">
        <v>8</v>
      </c>
      <c r="K41" s="26">
        <v>24</v>
      </c>
      <c r="L41" s="26">
        <v>6</v>
      </c>
      <c r="M41" s="28"/>
      <c r="N41" s="29"/>
      <c r="O41" s="30">
        <f t="shared" si="0"/>
        <v>295</v>
      </c>
      <c r="P41" s="22">
        <f t="shared" si="1"/>
        <v>55</v>
      </c>
      <c r="Q41" s="22">
        <v>110</v>
      </c>
      <c r="R41" s="23">
        <f t="shared" si="2"/>
        <v>16225</v>
      </c>
      <c r="S41" s="10"/>
      <c r="T41" s="3"/>
      <c r="U41" s="3"/>
      <c r="V41" s="3"/>
      <c r="W41" s="3"/>
      <c r="X41" s="3"/>
      <c r="Y41" s="3"/>
      <c r="Z41" s="3"/>
    </row>
    <row r="42" spans="1:26" ht="16.5" customHeight="1" x14ac:dyDescent="0.2">
      <c r="A42" s="41" t="s">
        <v>56</v>
      </c>
      <c r="B42" s="25"/>
      <c r="C42" s="42">
        <v>3</v>
      </c>
      <c r="D42" s="42">
        <v>5</v>
      </c>
      <c r="E42" s="42">
        <v>2</v>
      </c>
      <c r="F42" s="42">
        <v>5</v>
      </c>
      <c r="G42" s="42">
        <v>2</v>
      </c>
      <c r="H42" s="42">
        <v>1</v>
      </c>
      <c r="I42" s="42">
        <v>1</v>
      </c>
      <c r="J42" s="42">
        <v>2</v>
      </c>
      <c r="K42" s="27"/>
      <c r="L42" s="27"/>
      <c r="M42" s="28"/>
      <c r="N42" s="29"/>
      <c r="O42" s="30">
        <f t="shared" si="0"/>
        <v>21</v>
      </c>
      <c r="P42" s="22">
        <f t="shared" si="1"/>
        <v>55</v>
      </c>
      <c r="Q42" s="22">
        <v>110</v>
      </c>
      <c r="R42" s="23">
        <f t="shared" si="2"/>
        <v>1155</v>
      </c>
      <c r="S42" s="10"/>
      <c r="T42" s="3"/>
      <c r="U42" s="3"/>
      <c r="V42" s="3"/>
      <c r="W42" s="3"/>
      <c r="X42" s="3"/>
      <c r="Y42" s="3"/>
      <c r="Z42" s="3"/>
    </row>
    <row r="43" spans="1:26" ht="16.5" customHeight="1" x14ac:dyDescent="0.2">
      <c r="A43" s="41" t="s">
        <v>57</v>
      </c>
      <c r="B43" s="25"/>
      <c r="C43" s="26">
        <v>19</v>
      </c>
      <c r="D43" s="26">
        <v>41</v>
      </c>
      <c r="E43" s="26">
        <v>10</v>
      </c>
      <c r="F43" s="26">
        <v>57</v>
      </c>
      <c r="G43" s="26">
        <v>50</v>
      </c>
      <c r="H43" s="26">
        <v>10</v>
      </c>
      <c r="I43" s="26">
        <v>37</v>
      </c>
      <c r="J43" s="26">
        <v>6</v>
      </c>
      <c r="K43" s="26">
        <v>17</v>
      </c>
      <c r="L43" s="26">
        <v>6</v>
      </c>
      <c r="M43" s="28"/>
      <c r="N43" s="29"/>
      <c r="O43" s="30">
        <f t="shared" si="0"/>
        <v>253</v>
      </c>
      <c r="P43" s="22">
        <f t="shared" si="1"/>
        <v>55</v>
      </c>
      <c r="Q43" s="22">
        <v>110</v>
      </c>
      <c r="R43" s="23">
        <f t="shared" si="2"/>
        <v>13915</v>
      </c>
      <c r="S43" s="10"/>
      <c r="T43" s="3"/>
      <c r="U43" s="3"/>
      <c r="V43" s="3"/>
      <c r="W43" s="3"/>
      <c r="X43" s="3"/>
      <c r="Y43" s="3"/>
      <c r="Z43" s="3"/>
    </row>
    <row r="44" spans="1:26" ht="16.5" customHeight="1" x14ac:dyDescent="0.2">
      <c r="A44" s="41" t="s">
        <v>58</v>
      </c>
      <c r="B44" s="25"/>
      <c r="C44" s="27"/>
      <c r="D44" s="26">
        <v>11</v>
      </c>
      <c r="E44" s="26">
        <v>6</v>
      </c>
      <c r="F44" s="26">
        <v>22</v>
      </c>
      <c r="G44" s="26">
        <v>22</v>
      </c>
      <c r="H44" s="26">
        <v>5</v>
      </c>
      <c r="I44" s="26">
        <v>15</v>
      </c>
      <c r="J44" s="26">
        <v>6</v>
      </c>
      <c r="K44" s="26">
        <v>9</v>
      </c>
      <c r="L44" s="27"/>
      <c r="M44" s="28"/>
      <c r="N44" s="29"/>
      <c r="O44" s="30">
        <f t="shared" si="0"/>
        <v>96</v>
      </c>
      <c r="P44" s="22">
        <f t="shared" si="1"/>
        <v>55</v>
      </c>
      <c r="Q44" s="22">
        <v>110</v>
      </c>
      <c r="R44" s="23">
        <f t="shared" si="2"/>
        <v>5280</v>
      </c>
      <c r="S44" s="10"/>
      <c r="T44" s="3"/>
      <c r="U44" s="3"/>
      <c r="V44" s="3"/>
      <c r="W44" s="3"/>
      <c r="X44" s="3"/>
      <c r="Y44" s="3"/>
      <c r="Z44" s="3"/>
    </row>
    <row r="45" spans="1:26" ht="16.5" customHeight="1" x14ac:dyDescent="0.2">
      <c r="A45" s="43" t="s">
        <v>59</v>
      </c>
      <c r="B45" s="31">
        <v>8</v>
      </c>
      <c r="C45" s="26">
        <v>14</v>
      </c>
      <c r="D45" s="26">
        <v>19</v>
      </c>
      <c r="E45" s="26">
        <v>16</v>
      </c>
      <c r="F45" s="26">
        <v>27</v>
      </c>
      <c r="G45" s="26">
        <v>19</v>
      </c>
      <c r="H45" s="26">
        <v>11</v>
      </c>
      <c r="I45" s="26">
        <v>14</v>
      </c>
      <c r="J45" s="26">
        <v>3</v>
      </c>
      <c r="K45" s="26">
        <v>12</v>
      </c>
      <c r="L45" s="26">
        <v>7</v>
      </c>
      <c r="M45" s="26">
        <v>9</v>
      </c>
      <c r="N45" s="40">
        <v>10</v>
      </c>
      <c r="O45" s="30">
        <f t="shared" si="0"/>
        <v>169</v>
      </c>
      <c r="P45" s="22">
        <f t="shared" si="1"/>
        <v>55</v>
      </c>
      <c r="Q45" s="22">
        <v>110</v>
      </c>
      <c r="R45" s="23">
        <f t="shared" si="2"/>
        <v>9295</v>
      </c>
      <c r="S45" s="10"/>
      <c r="T45" s="3"/>
      <c r="U45" s="3"/>
      <c r="V45" s="3"/>
      <c r="W45" s="3"/>
      <c r="X45" s="3"/>
      <c r="Y45" s="3"/>
      <c r="Z45" s="3"/>
    </row>
    <row r="46" spans="1:26" ht="16.5" customHeight="1" x14ac:dyDescent="0.2">
      <c r="A46" s="43" t="s">
        <v>60</v>
      </c>
      <c r="B46" s="33"/>
      <c r="C46" s="27"/>
      <c r="D46" s="27"/>
      <c r="E46" s="27"/>
      <c r="F46" s="26">
        <v>49</v>
      </c>
      <c r="G46" s="26">
        <v>32</v>
      </c>
      <c r="H46" s="26">
        <v>12</v>
      </c>
      <c r="I46" s="26">
        <v>24</v>
      </c>
      <c r="J46" s="26">
        <v>15</v>
      </c>
      <c r="K46" s="26">
        <v>21</v>
      </c>
      <c r="L46" s="26">
        <v>11</v>
      </c>
      <c r="M46" s="26">
        <v>7</v>
      </c>
      <c r="N46" s="40">
        <v>9</v>
      </c>
      <c r="O46" s="30">
        <f t="shared" si="0"/>
        <v>180</v>
      </c>
      <c r="P46" s="22">
        <f t="shared" si="1"/>
        <v>55</v>
      </c>
      <c r="Q46" s="22">
        <v>110</v>
      </c>
      <c r="R46" s="23">
        <f t="shared" si="2"/>
        <v>9900</v>
      </c>
      <c r="S46" s="10"/>
      <c r="T46" s="3"/>
      <c r="U46" s="3"/>
      <c r="V46" s="3"/>
      <c r="W46" s="3"/>
      <c r="X46" s="3"/>
      <c r="Y46" s="3"/>
      <c r="Z46" s="3"/>
    </row>
    <row r="47" spans="1:26" ht="16.5" customHeight="1" x14ac:dyDescent="0.2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44"/>
      <c r="P47" s="48"/>
      <c r="Q47" s="48"/>
      <c r="R47" s="49"/>
      <c r="S47" s="10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50"/>
      <c r="B48" s="51"/>
      <c r="C48" s="52">
        <f>B77</f>
        <v>0</v>
      </c>
      <c r="D48" s="51"/>
      <c r="E48" s="51"/>
      <c r="F48" s="51"/>
      <c r="G48" s="51"/>
      <c r="H48" s="53" t="str">
        <f>B78</f>
        <v>FASTLIMITED</v>
      </c>
      <c r="I48" s="51"/>
      <c r="J48" s="51"/>
      <c r="K48" s="54"/>
      <c r="L48" s="54"/>
      <c r="M48" s="54"/>
      <c r="N48" s="55"/>
      <c r="O48" s="56">
        <f>SUM(O6:O47)</f>
        <v>3652</v>
      </c>
      <c r="P48" s="236" t="s">
        <v>11</v>
      </c>
      <c r="Q48" s="237"/>
      <c r="R48" s="57">
        <f>SUM(R6:R47)</f>
        <v>213380</v>
      </c>
      <c r="S48" s="10"/>
      <c r="T48" s="3"/>
      <c r="U48" s="3"/>
      <c r="V48" s="3"/>
      <c r="W48" s="3"/>
      <c r="X48" s="3"/>
      <c r="Y48" s="3"/>
      <c r="Z48" s="3"/>
    </row>
    <row r="49" spans="1:26" ht="16.5" customHeight="1" x14ac:dyDescent="0.2">
      <c r="A49" s="58" t="s">
        <v>61</v>
      </c>
      <c r="B49" s="58" t="s">
        <v>62</v>
      </c>
      <c r="C49" s="59">
        <v>4</v>
      </c>
      <c r="D49" s="6" t="s">
        <v>63</v>
      </c>
      <c r="E49" s="7">
        <v>5</v>
      </c>
      <c r="F49" s="6" t="s">
        <v>64</v>
      </c>
      <c r="G49" s="7">
        <v>6</v>
      </c>
      <c r="H49" s="6" t="s">
        <v>65</v>
      </c>
      <c r="I49" s="7">
        <v>7</v>
      </c>
      <c r="J49" s="6" t="s">
        <v>3</v>
      </c>
      <c r="K49" s="7">
        <v>8</v>
      </c>
      <c r="L49" s="6" t="s">
        <v>4</v>
      </c>
      <c r="M49" s="7">
        <v>9</v>
      </c>
      <c r="N49" s="60"/>
      <c r="O49" s="61"/>
      <c r="P49" s="61"/>
      <c r="Q49" s="61"/>
      <c r="R49" s="61"/>
      <c r="S49" s="10"/>
      <c r="T49" s="3"/>
      <c r="U49" s="3"/>
      <c r="V49" s="3"/>
      <c r="W49" s="3"/>
      <c r="X49" s="3"/>
      <c r="Y49" s="3"/>
      <c r="Z49" s="3"/>
    </row>
    <row r="50" spans="1:26" ht="16.5" customHeight="1" x14ac:dyDescent="0.2">
      <c r="A50" s="62" t="s">
        <v>61</v>
      </c>
      <c r="B50" s="62" t="s">
        <v>66</v>
      </c>
      <c r="C50" s="63">
        <v>36</v>
      </c>
      <c r="D50" s="12">
        <v>37</v>
      </c>
      <c r="E50" s="11" t="s">
        <v>67</v>
      </c>
      <c r="F50" s="12">
        <v>38</v>
      </c>
      <c r="G50" s="11" t="s">
        <v>68</v>
      </c>
      <c r="H50" s="11" t="s">
        <v>69</v>
      </c>
      <c r="I50" s="12">
        <v>40</v>
      </c>
      <c r="J50" s="11" t="s">
        <v>13</v>
      </c>
      <c r="K50" s="11" t="s">
        <v>14</v>
      </c>
      <c r="L50" s="12">
        <v>42</v>
      </c>
      <c r="M50" s="11" t="s">
        <v>15</v>
      </c>
      <c r="N50" s="64"/>
      <c r="O50" s="65"/>
      <c r="P50" s="65"/>
      <c r="Q50" s="65"/>
      <c r="R50" s="65"/>
      <c r="S50" s="10"/>
      <c r="T50" s="3"/>
      <c r="U50" s="3"/>
      <c r="V50" s="3"/>
      <c r="W50" s="3"/>
      <c r="X50" s="3"/>
      <c r="Y50" s="3"/>
      <c r="Z50" s="3"/>
    </row>
    <row r="51" spans="1:26" ht="16.5" customHeight="1" x14ac:dyDescent="0.2">
      <c r="A51" s="66" t="s">
        <v>70</v>
      </c>
      <c r="B51" s="66" t="s">
        <v>66</v>
      </c>
      <c r="C51" s="67">
        <v>35</v>
      </c>
      <c r="D51" s="68">
        <v>36</v>
      </c>
      <c r="E51" s="69" t="s">
        <v>71</v>
      </c>
      <c r="F51" s="68">
        <v>37</v>
      </c>
      <c r="G51" s="69" t="s">
        <v>67</v>
      </c>
      <c r="H51" s="68">
        <v>38</v>
      </c>
      <c r="I51" s="68">
        <v>39</v>
      </c>
      <c r="J51" s="68">
        <v>40</v>
      </c>
      <c r="K51" s="69" t="s">
        <v>13</v>
      </c>
      <c r="L51" s="68">
        <v>41</v>
      </c>
      <c r="M51" s="69" t="s">
        <v>14</v>
      </c>
      <c r="N51" s="70"/>
      <c r="O51" s="9" t="s">
        <v>8</v>
      </c>
      <c r="P51" s="9" t="s">
        <v>9</v>
      </c>
      <c r="Q51" s="9" t="s">
        <v>10</v>
      </c>
      <c r="R51" s="9" t="s">
        <v>11</v>
      </c>
      <c r="S51" s="10"/>
      <c r="T51" s="3"/>
      <c r="U51" s="3"/>
      <c r="V51" s="3"/>
      <c r="W51" s="3"/>
      <c r="X51" s="3"/>
      <c r="Y51" s="3"/>
      <c r="Z51" s="3"/>
    </row>
    <row r="52" spans="1:26" ht="16.5" customHeight="1" x14ac:dyDescent="0.2">
      <c r="A52" s="71"/>
      <c r="B52" s="72"/>
      <c r="C52" s="7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0"/>
      <c r="O52" s="71"/>
      <c r="P52" s="74"/>
      <c r="Q52" s="74"/>
      <c r="R52" s="75"/>
      <c r="S52" s="10"/>
      <c r="T52" s="3"/>
      <c r="U52" s="3"/>
      <c r="V52" s="3"/>
      <c r="W52" s="3"/>
      <c r="X52" s="3"/>
      <c r="Y52" s="3"/>
      <c r="Z52" s="3"/>
    </row>
    <row r="53" spans="1:26" ht="16.5" customHeight="1" x14ac:dyDescent="0.2">
      <c r="A53" s="32" t="s">
        <v>72</v>
      </c>
      <c r="B53" s="25"/>
      <c r="C53" s="27"/>
      <c r="D53" s="27"/>
      <c r="E53" s="26">
        <v>1</v>
      </c>
      <c r="F53" s="26">
        <v>8</v>
      </c>
      <c r="G53" s="26">
        <v>5</v>
      </c>
      <c r="H53" s="26">
        <v>3</v>
      </c>
      <c r="I53" s="26">
        <v>5</v>
      </c>
      <c r="J53" s="26">
        <v>10</v>
      </c>
      <c r="K53" s="26">
        <v>8</v>
      </c>
      <c r="L53" s="26">
        <v>6</v>
      </c>
      <c r="M53" s="26">
        <v>3</v>
      </c>
      <c r="N53" s="29"/>
      <c r="O53" s="30">
        <f t="shared" ref="O53:O58" si="3">SUM(B53:N53)</f>
        <v>49</v>
      </c>
      <c r="P53" s="22">
        <f t="shared" ref="P53:P58" si="4">Q53/2</f>
        <v>60</v>
      </c>
      <c r="Q53" s="22">
        <v>120</v>
      </c>
      <c r="R53" s="23">
        <f t="shared" ref="R53:R58" si="5">O53*P53</f>
        <v>2940</v>
      </c>
      <c r="S53" s="10"/>
      <c r="T53" s="3"/>
      <c r="U53" s="3"/>
      <c r="V53" s="3"/>
      <c r="W53" s="3"/>
      <c r="X53" s="3"/>
      <c r="Y53" s="3"/>
      <c r="Z53" s="3"/>
    </row>
    <row r="54" spans="1:26" ht="16.5" customHeight="1" x14ac:dyDescent="0.2">
      <c r="A54" s="32" t="s">
        <v>35</v>
      </c>
      <c r="B54" s="25"/>
      <c r="C54" s="26">
        <v>1</v>
      </c>
      <c r="D54" s="26">
        <v>3</v>
      </c>
      <c r="E54" s="26">
        <v>1</v>
      </c>
      <c r="F54" s="26">
        <v>3</v>
      </c>
      <c r="G54" s="26">
        <v>2</v>
      </c>
      <c r="H54" s="26">
        <v>5</v>
      </c>
      <c r="I54" s="26">
        <v>8</v>
      </c>
      <c r="J54" s="26">
        <v>2</v>
      </c>
      <c r="K54" s="27"/>
      <c r="L54" s="26">
        <v>5</v>
      </c>
      <c r="M54" s="26">
        <v>2</v>
      </c>
      <c r="N54" s="29"/>
      <c r="O54" s="30">
        <f t="shared" si="3"/>
        <v>32</v>
      </c>
      <c r="P54" s="22">
        <f t="shared" si="4"/>
        <v>55</v>
      </c>
      <c r="Q54" s="22">
        <v>110</v>
      </c>
      <c r="R54" s="23">
        <f t="shared" si="5"/>
        <v>1760</v>
      </c>
      <c r="S54" s="10"/>
      <c r="T54" s="3"/>
      <c r="U54" s="3"/>
      <c r="V54" s="3"/>
      <c r="W54" s="3"/>
      <c r="X54" s="3"/>
      <c r="Y54" s="3"/>
      <c r="Z54" s="3"/>
    </row>
    <row r="55" spans="1:26" ht="16.5" customHeight="1" x14ac:dyDescent="0.2">
      <c r="A55" s="32" t="s">
        <v>36</v>
      </c>
      <c r="B55" s="25"/>
      <c r="C55" s="76"/>
      <c r="D55" s="31">
        <v>1</v>
      </c>
      <c r="E55" s="26">
        <v>6</v>
      </c>
      <c r="F55" s="26">
        <v>10</v>
      </c>
      <c r="G55" s="26">
        <v>9</v>
      </c>
      <c r="H55" s="26">
        <v>8</v>
      </c>
      <c r="I55" s="26">
        <v>5</v>
      </c>
      <c r="J55" s="26">
        <v>4</v>
      </c>
      <c r="K55" s="26">
        <v>4</v>
      </c>
      <c r="L55" s="26">
        <v>1</v>
      </c>
      <c r="M55" s="27"/>
      <c r="N55" s="29"/>
      <c r="O55" s="30">
        <f t="shared" si="3"/>
        <v>48</v>
      </c>
      <c r="P55" s="22">
        <f t="shared" si="4"/>
        <v>55</v>
      </c>
      <c r="Q55" s="22">
        <v>110</v>
      </c>
      <c r="R55" s="23">
        <f t="shared" si="5"/>
        <v>2640</v>
      </c>
      <c r="S55" s="10"/>
      <c r="T55" s="3"/>
      <c r="U55" s="3"/>
      <c r="V55" s="3"/>
      <c r="W55" s="3"/>
      <c r="X55" s="3"/>
      <c r="Y55" s="3"/>
      <c r="Z55" s="3"/>
    </row>
    <row r="56" spans="1:26" ht="16.5" customHeight="1" x14ac:dyDescent="0.2">
      <c r="A56" s="77" t="s">
        <v>41</v>
      </c>
      <c r="B56" s="25"/>
      <c r="C56" s="27"/>
      <c r="D56" s="26">
        <v>7</v>
      </c>
      <c r="E56" s="26">
        <v>9</v>
      </c>
      <c r="F56" s="26">
        <v>16</v>
      </c>
      <c r="G56" s="26">
        <v>9</v>
      </c>
      <c r="H56" s="26">
        <v>24</v>
      </c>
      <c r="I56" s="26">
        <v>19</v>
      </c>
      <c r="J56" s="26">
        <v>19</v>
      </c>
      <c r="K56" s="26">
        <v>13</v>
      </c>
      <c r="L56" s="26">
        <v>13</v>
      </c>
      <c r="M56" s="26">
        <v>3</v>
      </c>
      <c r="N56" s="29"/>
      <c r="O56" s="30">
        <f t="shared" si="3"/>
        <v>132</v>
      </c>
      <c r="P56" s="22">
        <f t="shared" si="4"/>
        <v>55</v>
      </c>
      <c r="Q56" s="22">
        <v>110</v>
      </c>
      <c r="R56" s="23">
        <f t="shared" si="5"/>
        <v>7260</v>
      </c>
      <c r="S56" s="10"/>
      <c r="T56" s="3"/>
      <c r="U56" s="3"/>
      <c r="V56" s="3"/>
      <c r="W56" s="3"/>
      <c r="X56" s="3"/>
      <c r="Y56" s="3"/>
      <c r="Z56" s="3"/>
    </row>
    <row r="57" spans="1:26" ht="16.5" customHeight="1" x14ac:dyDescent="0.2">
      <c r="A57" s="43" t="s">
        <v>60</v>
      </c>
      <c r="B57" s="25"/>
      <c r="C57" s="26">
        <v>4</v>
      </c>
      <c r="D57" s="26">
        <v>8</v>
      </c>
      <c r="E57" s="26">
        <v>10</v>
      </c>
      <c r="F57" s="26">
        <v>17</v>
      </c>
      <c r="G57" s="26">
        <v>9</v>
      </c>
      <c r="H57" s="26">
        <v>21</v>
      </c>
      <c r="I57" s="26">
        <v>9</v>
      </c>
      <c r="J57" s="26">
        <v>12</v>
      </c>
      <c r="K57" s="26">
        <v>5</v>
      </c>
      <c r="L57" s="26">
        <v>27</v>
      </c>
      <c r="M57" s="26">
        <v>11</v>
      </c>
      <c r="N57" s="29"/>
      <c r="O57" s="30">
        <f t="shared" si="3"/>
        <v>133</v>
      </c>
      <c r="P57" s="22">
        <f t="shared" si="4"/>
        <v>55</v>
      </c>
      <c r="Q57" s="22">
        <v>110</v>
      </c>
      <c r="R57" s="23">
        <f t="shared" si="5"/>
        <v>7315</v>
      </c>
      <c r="S57" s="10"/>
      <c r="T57" s="3"/>
      <c r="U57" s="3"/>
      <c r="V57" s="3"/>
      <c r="W57" s="3"/>
      <c r="X57" s="3"/>
      <c r="Y57" s="3"/>
      <c r="Z57" s="3"/>
    </row>
    <row r="58" spans="1:26" ht="16.5" customHeight="1" x14ac:dyDescent="0.2">
      <c r="A58" s="78" t="s">
        <v>53</v>
      </c>
      <c r="B58" s="79"/>
      <c r="C58" s="45"/>
      <c r="D58" s="80">
        <v>2</v>
      </c>
      <c r="E58" s="80">
        <v>1</v>
      </c>
      <c r="F58" s="46"/>
      <c r="G58" s="80">
        <v>1</v>
      </c>
      <c r="H58" s="80">
        <v>2</v>
      </c>
      <c r="I58" s="46"/>
      <c r="J58" s="46"/>
      <c r="K58" s="46"/>
      <c r="L58" s="46"/>
      <c r="M58" s="46"/>
      <c r="N58" s="81"/>
      <c r="O58" s="82">
        <f t="shared" si="3"/>
        <v>6</v>
      </c>
      <c r="P58" s="48">
        <f t="shared" si="4"/>
        <v>50</v>
      </c>
      <c r="Q58" s="48">
        <v>100</v>
      </c>
      <c r="R58" s="49">
        <f t="shared" si="5"/>
        <v>300</v>
      </c>
      <c r="S58" s="10"/>
      <c r="T58" s="3"/>
      <c r="U58" s="3"/>
      <c r="V58" s="3"/>
      <c r="W58" s="3"/>
      <c r="X58" s="3"/>
      <c r="Y58" s="3"/>
      <c r="Z58" s="3"/>
    </row>
    <row r="59" spans="1:26" ht="16.5" customHeight="1" x14ac:dyDescent="0.2">
      <c r="A59" s="5" t="s">
        <v>73</v>
      </c>
      <c r="B59" s="69" t="s">
        <v>64</v>
      </c>
      <c r="C59" s="68">
        <v>6</v>
      </c>
      <c r="D59" s="69" t="s">
        <v>65</v>
      </c>
      <c r="E59" s="68">
        <v>7</v>
      </c>
      <c r="F59" s="69" t="s">
        <v>3</v>
      </c>
      <c r="G59" s="68">
        <v>8</v>
      </c>
      <c r="H59" s="69" t="s">
        <v>4</v>
      </c>
      <c r="I59" s="68">
        <v>9</v>
      </c>
      <c r="J59" s="69" t="s">
        <v>5</v>
      </c>
      <c r="K59" s="68">
        <v>10</v>
      </c>
      <c r="L59" s="69" t="s">
        <v>6</v>
      </c>
      <c r="M59" s="83"/>
      <c r="N59" s="70"/>
      <c r="O59" s="84">
        <f>SUM(O52:O58)</f>
        <v>400</v>
      </c>
      <c r="P59" s="85"/>
      <c r="Q59" s="85"/>
      <c r="R59" s="86">
        <f>SUM(R52:R58)</f>
        <v>22215</v>
      </c>
      <c r="S59" s="10"/>
      <c r="T59" s="3"/>
      <c r="U59" s="3"/>
      <c r="V59" s="3"/>
      <c r="W59" s="3"/>
      <c r="X59" s="3"/>
      <c r="Y59" s="3"/>
      <c r="Z59" s="3"/>
    </row>
    <row r="60" spans="1:26" ht="16.5" customHeight="1" x14ac:dyDescent="0.2">
      <c r="A60" s="5" t="s">
        <v>74</v>
      </c>
      <c r="B60" s="7">
        <v>36</v>
      </c>
      <c r="C60" s="6" t="s">
        <v>71</v>
      </c>
      <c r="D60" s="7">
        <v>37</v>
      </c>
      <c r="E60" s="6" t="s">
        <v>67</v>
      </c>
      <c r="F60" s="7">
        <v>38</v>
      </c>
      <c r="G60" s="7">
        <v>39</v>
      </c>
      <c r="H60" s="7">
        <v>40</v>
      </c>
      <c r="I60" s="6" t="s">
        <v>13</v>
      </c>
      <c r="J60" s="7">
        <v>41</v>
      </c>
      <c r="K60" s="6" t="s">
        <v>14</v>
      </c>
      <c r="L60" s="6" t="s">
        <v>15</v>
      </c>
      <c r="M60" s="87"/>
      <c r="N60" s="60"/>
      <c r="O60" s="85"/>
      <c r="P60" s="85"/>
      <c r="Q60" s="85"/>
      <c r="R60" s="61"/>
      <c r="S60" s="10"/>
      <c r="T60" s="3"/>
      <c r="U60" s="3"/>
      <c r="V60" s="3"/>
      <c r="W60" s="3"/>
      <c r="X60" s="3"/>
      <c r="Y60" s="3"/>
      <c r="Z60" s="3"/>
    </row>
    <row r="61" spans="1:26" ht="16.5" customHeight="1" x14ac:dyDescent="0.2">
      <c r="A61" s="71"/>
      <c r="B61" s="25"/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9"/>
      <c r="O61" s="71"/>
      <c r="P61" s="74"/>
      <c r="Q61" s="74"/>
      <c r="R61" s="23"/>
      <c r="S61" s="10"/>
      <c r="T61" s="3"/>
      <c r="U61" s="3"/>
      <c r="V61" s="3"/>
      <c r="W61" s="3"/>
      <c r="X61" s="3"/>
      <c r="Y61" s="3"/>
      <c r="Z61" s="3"/>
    </row>
    <row r="62" spans="1:26" ht="16.5" customHeight="1" x14ac:dyDescent="0.2">
      <c r="A62" s="32" t="s">
        <v>75</v>
      </c>
      <c r="B62" s="25"/>
      <c r="C62" s="26">
        <v>2</v>
      </c>
      <c r="D62" s="26">
        <v>6</v>
      </c>
      <c r="E62" s="26">
        <v>7</v>
      </c>
      <c r="F62" s="26">
        <v>10</v>
      </c>
      <c r="G62" s="26">
        <v>11</v>
      </c>
      <c r="H62" s="26">
        <v>11</v>
      </c>
      <c r="I62" s="26">
        <v>3</v>
      </c>
      <c r="J62" s="26">
        <v>11</v>
      </c>
      <c r="K62" s="26">
        <v>4</v>
      </c>
      <c r="L62" s="28"/>
      <c r="M62" s="28"/>
      <c r="N62" s="29"/>
      <c r="O62" s="30">
        <f t="shared" ref="O62:O75" si="6">SUM(B62:N62)</f>
        <v>65</v>
      </c>
      <c r="P62" s="22">
        <f t="shared" ref="P62:P75" si="7">Q62/2</f>
        <v>65</v>
      </c>
      <c r="Q62" s="22">
        <v>130</v>
      </c>
      <c r="R62" s="23">
        <f t="shared" ref="R62:R75" si="8">O62*P62</f>
        <v>4225</v>
      </c>
      <c r="S62" s="88"/>
      <c r="T62" s="89"/>
      <c r="U62" s="89"/>
      <c r="V62" s="89"/>
      <c r="W62" s="89"/>
      <c r="X62" s="89"/>
      <c r="Y62" s="89"/>
      <c r="Z62" s="89"/>
    </row>
    <row r="63" spans="1:26" ht="16.5" customHeight="1" x14ac:dyDescent="0.2">
      <c r="A63" s="32" t="s">
        <v>76</v>
      </c>
      <c r="B63" s="25"/>
      <c r="C63" s="26">
        <v>2</v>
      </c>
      <c r="D63" s="26">
        <v>9</v>
      </c>
      <c r="E63" s="26">
        <v>5</v>
      </c>
      <c r="F63" s="26">
        <v>7</v>
      </c>
      <c r="G63" s="26">
        <v>2</v>
      </c>
      <c r="H63" s="26">
        <v>9</v>
      </c>
      <c r="I63" s="26">
        <v>3</v>
      </c>
      <c r="J63" s="26">
        <v>4</v>
      </c>
      <c r="K63" s="26">
        <v>4</v>
      </c>
      <c r="L63" s="28"/>
      <c r="M63" s="28"/>
      <c r="N63" s="29"/>
      <c r="O63" s="30">
        <f t="shared" si="6"/>
        <v>45</v>
      </c>
      <c r="P63" s="22">
        <f t="shared" si="7"/>
        <v>65</v>
      </c>
      <c r="Q63" s="22">
        <v>130</v>
      </c>
      <c r="R63" s="23">
        <f t="shared" si="8"/>
        <v>2925</v>
      </c>
      <c r="S63" s="10"/>
      <c r="T63" s="3"/>
      <c r="U63" s="3"/>
      <c r="V63" s="3"/>
      <c r="W63" s="3"/>
      <c r="X63" s="3"/>
      <c r="Y63" s="3"/>
      <c r="Z63" s="3"/>
    </row>
    <row r="64" spans="1:26" ht="16.5" customHeight="1" x14ac:dyDescent="0.2">
      <c r="A64" s="32" t="s">
        <v>77</v>
      </c>
      <c r="B64" s="25"/>
      <c r="C64" s="27"/>
      <c r="D64" s="26">
        <v>1</v>
      </c>
      <c r="E64" s="26">
        <v>2</v>
      </c>
      <c r="F64" s="26">
        <v>13</v>
      </c>
      <c r="G64" s="26">
        <v>14</v>
      </c>
      <c r="H64" s="26">
        <v>6</v>
      </c>
      <c r="I64" s="26">
        <v>3</v>
      </c>
      <c r="J64" s="26">
        <v>2</v>
      </c>
      <c r="K64" s="27"/>
      <c r="L64" s="28"/>
      <c r="M64" s="28"/>
      <c r="N64" s="29"/>
      <c r="O64" s="30">
        <f t="shared" si="6"/>
        <v>41</v>
      </c>
      <c r="P64" s="22">
        <f t="shared" si="7"/>
        <v>60</v>
      </c>
      <c r="Q64" s="22">
        <v>120</v>
      </c>
      <c r="R64" s="23">
        <f t="shared" si="8"/>
        <v>2460</v>
      </c>
      <c r="S64" s="10"/>
      <c r="T64" s="3"/>
      <c r="U64" s="3"/>
      <c r="V64" s="3"/>
      <c r="W64" s="3"/>
      <c r="X64" s="3"/>
      <c r="Y64" s="3"/>
      <c r="Z64" s="3"/>
    </row>
    <row r="65" spans="1:26" ht="16.5" customHeight="1" x14ac:dyDescent="0.2">
      <c r="A65" s="32" t="s">
        <v>78</v>
      </c>
      <c r="B65" s="25"/>
      <c r="C65" s="27"/>
      <c r="D65" s="26">
        <v>10</v>
      </c>
      <c r="E65" s="26">
        <v>8</v>
      </c>
      <c r="F65" s="26">
        <v>26</v>
      </c>
      <c r="G65" s="26">
        <v>27</v>
      </c>
      <c r="H65" s="26">
        <v>24</v>
      </c>
      <c r="I65" s="26">
        <v>5</v>
      </c>
      <c r="J65" s="26">
        <v>10</v>
      </c>
      <c r="K65" s="27"/>
      <c r="L65" s="28"/>
      <c r="M65" s="28"/>
      <c r="N65" s="29"/>
      <c r="O65" s="30">
        <f t="shared" si="6"/>
        <v>110</v>
      </c>
      <c r="P65" s="22">
        <f t="shared" si="7"/>
        <v>60</v>
      </c>
      <c r="Q65" s="22">
        <v>120</v>
      </c>
      <c r="R65" s="23">
        <f t="shared" si="8"/>
        <v>6600</v>
      </c>
      <c r="S65" s="10"/>
      <c r="T65" s="3"/>
      <c r="U65" s="3"/>
      <c r="V65" s="3"/>
      <c r="W65" s="3"/>
      <c r="X65" s="3"/>
      <c r="Y65" s="3"/>
      <c r="Z65" s="3"/>
    </row>
    <row r="66" spans="1:26" ht="16.5" customHeight="1" x14ac:dyDescent="0.2">
      <c r="A66" s="32" t="s">
        <v>79</v>
      </c>
      <c r="B66" s="25"/>
      <c r="C66" s="27"/>
      <c r="D66" s="26">
        <v>24</v>
      </c>
      <c r="E66" s="26">
        <v>3</v>
      </c>
      <c r="F66" s="26">
        <v>36</v>
      </c>
      <c r="G66" s="26">
        <v>22</v>
      </c>
      <c r="H66" s="26">
        <v>31</v>
      </c>
      <c r="I66" s="26">
        <v>9</v>
      </c>
      <c r="J66" s="26">
        <v>14</v>
      </c>
      <c r="K66" s="27"/>
      <c r="L66" s="28"/>
      <c r="M66" s="28"/>
      <c r="N66" s="29"/>
      <c r="O66" s="30">
        <f t="shared" si="6"/>
        <v>139</v>
      </c>
      <c r="P66" s="22">
        <f t="shared" si="7"/>
        <v>60</v>
      </c>
      <c r="Q66" s="22">
        <v>120</v>
      </c>
      <c r="R66" s="23">
        <f t="shared" si="8"/>
        <v>8340</v>
      </c>
      <c r="S66" s="10"/>
      <c r="T66" s="3"/>
      <c r="U66" s="3"/>
      <c r="V66" s="3"/>
      <c r="W66" s="3"/>
      <c r="X66" s="3"/>
      <c r="Y66" s="3"/>
      <c r="Z66" s="3"/>
    </row>
    <row r="67" spans="1:26" ht="16.5" customHeight="1" x14ac:dyDescent="0.2">
      <c r="A67" s="32" t="s">
        <v>80</v>
      </c>
      <c r="B67" s="25"/>
      <c r="C67" s="27"/>
      <c r="D67" s="26">
        <v>5</v>
      </c>
      <c r="E67" s="26">
        <v>1</v>
      </c>
      <c r="F67" s="26">
        <v>11</v>
      </c>
      <c r="G67" s="26">
        <v>7</v>
      </c>
      <c r="H67" s="26">
        <v>11</v>
      </c>
      <c r="I67" s="26">
        <v>3</v>
      </c>
      <c r="J67" s="26">
        <v>6</v>
      </c>
      <c r="K67" s="27"/>
      <c r="L67" s="28"/>
      <c r="M67" s="28"/>
      <c r="N67" s="29"/>
      <c r="O67" s="30">
        <f t="shared" si="6"/>
        <v>44</v>
      </c>
      <c r="P67" s="22">
        <f t="shared" si="7"/>
        <v>60</v>
      </c>
      <c r="Q67" s="22">
        <v>120</v>
      </c>
      <c r="R67" s="23">
        <f t="shared" si="8"/>
        <v>2640</v>
      </c>
      <c r="S67" s="10"/>
      <c r="T67" s="3"/>
      <c r="U67" s="3"/>
      <c r="V67" s="3"/>
      <c r="W67" s="3"/>
      <c r="X67" s="3"/>
      <c r="Y67" s="3"/>
      <c r="Z67" s="3"/>
    </row>
    <row r="68" spans="1:26" ht="16.5" customHeight="1" x14ac:dyDescent="0.2">
      <c r="A68" s="77" t="s">
        <v>81</v>
      </c>
      <c r="B68" s="25"/>
      <c r="C68" s="26">
        <v>2</v>
      </c>
      <c r="D68" s="26">
        <v>8</v>
      </c>
      <c r="E68" s="27"/>
      <c r="F68" s="26">
        <v>9</v>
      </c>
      <c r="G68" s="26">
        <v>8</v>
      </c>
      <c r="H68" s="26">
        <v>8</v>
      </c>
      <c r="I68" s="26">
        <v>7</v>
      </c>
      <c r="J68" s="26">
        <v>4</v>
      </c>
      <c r="K68" s="26">
        <v>5</v>
      </c>
      <c r="L68" s="28"/>
      <c r="M68" s="28"/>
      <c r="N68" s="29"/>
      <c r="O68" s="30">
        <f t="shared" si="6"/>
        <v>51</v>
      </c>
      <c r="P68" s="22">
        <f t="shared" si="7"/>
        <v>60</v>
      </c>
      <c r="Q68" s="22">
        <v>120</v>
      </c>
      <c r="R68" s="23">
        <f t="shared" si="8"/>
        <v>3060</v>
      </c>
      <c r="S68" s="10"/>
      <c r="T68" s="3"/>
      <c r="U68" s="3"/>
      <c r="V68" s="3"/>
      <c r="W68" s="3"/>
      <c r="X68" s="3"/>
      <c r="Y68" s="3"/>
      <c r="Z68" s="3"/>
    </row>
    <row r="69" spans="1:26" ht="16.5" customHeight="1" x14ac:dyDescent="0.2">
      <c r="A69" s="77" t="s">
        <v>82</v>
      </c>
      <c r="B69" s="25"/>
      <c r="C69" s="27"/>
      <c r="D69" s="26">
        <v>2</v>
      </c>
      <c r="E69" s="27"/>
      <c r="F69" s="26">
        <v>8</v>
      </c>
      <c r="G69" s="26">
        <v>1</v>
      </c>
      <c r="H69" s="26">
        <v>6</v>
      </c>
      <c r="I69" s="26">
        <v>2</v>
      </c>
      <c r="J69" s="26">
        <v>1</v>
      </c>
      <c r="K69" s="26">
        <v>3</v>
      </c>
      <c r="L69" s="28"/>
      <c r="M69" s="28"/>
      <c r="N69" s="29"/>
      <c r="O69" s="30">
        <f t="shared" si="6"/>
        <v>23</v>
      </c>
      <c r="P69" s="22">
        <f t="shared" si="7"/>
        <v>60</v>
      </c>
      <c r="Q69" s="22">
        <v>120</v>
      </c>
      <c r="R69" s="23">
        <f t="shared" si="8"/>
        <v>1380</v>
      </c>
      <c r="S69" s="10"/>
      <c r="T69" s="3"/>
      <c r="U69" s="3"/>
      <c r="V69" s="3"/>
      <c r="W69" s="3"/>
      <c r="X69" s="3"/>
      <c r="Y69" s="3"/>
      <c r="Z69" s="3"/>
    </row>
    <row r="70" spans="1:26" ht="16.5" customHeight="1" x14ac:dyDescent="0.2">
      <c r="A70" s="77" t="s">
        <v>83</v>
      </c>
      <c r="B70" s="25"/>
      <c r="C70" s="26">
        <v>3</v>
      </c>
      <c r="D70" s="26">
        <v>24</v>
      </c>
      <c r="E70" s="26">
        <v>5</v>
      </c>
      <c r="F70" s="26">
        <v>27</v>
      </c>
      <c r="G70" s="26">
        <v>24</v>
      </c>
      <c r="H70" s="26">
        <v>34</v>
      </c>
      <c r="I70" s="26">
        <v>10</v>
      </c>
      <c r="J70" s="26">
        <v>14</v>
      </c>
      <c r="K70" s="26">
        <v>4</v>
      </c>
      <c r="L70" s="28"/>
      <c r="M70" s="28"/>
      <c r="N70" s="29"/>
      <c r="O70" s="30">
        <f t="shared" si="6"/>
        <v>145</v>
      </c>
      <c r="P70" s="22">
        <f t="shared" si="7"/>
        <v>55</v>
      </c>
      <c r="Q70" s="22">
        <v>110</v>
      </c>
      <c r="R70" s="23">
        <f t="shared" si="8"/>
        <v>7975</v>
      </c>
      <c r="S70" s="10"/>
      <c r="T70" s="3"/>
      <c r="U70" s="3"/>
      <c r="V70" s="3"/>
      <c r="W70" s="3"/>
      <c r="X70" s="3"/>
      <c r="Y70" s="3"/>
      <c r="Z70" s="3"/>
    </row>
    <row r="71" spans="1:26" ht="16.5" customHeight="1" x14ac:dyDescent="0.2">
      <c r="A71" s="77" t="s">
        <v>84</v>
      </c>
      <c r="B71" s="25"/>
      <c r="C71" s="26">
        <v>4</v>
      </c>
      <c r="D71" s="26">
        <v>23</v>
      </c>
      <c r="E71" s="26">
        <v>2</v>
      </c>
      <c r="F71" s="26">
        <v>36</v>
      </c>
      <c r="G71" s="26">
        <v>30</v>
      </c>
      <c r="H71" s="26">
        <v>27</v>
      </c>
      <c r="I71" s="26">
        <v>8</v>
      </c>
      <c r="J71" s="26">
        <v>14</v>
      </c>
      <c r="K71" s="27"/>
      <c r="L71" s="28"/>
      <c r="M71" s="28"/>
      <c r="N71" s="29"/>
      <c r="O71" s="30">
        <f t="shared" si="6"/>
        <v>144</v>
      </c>
      <c r="P71" s="22">
        <f t="shared" si="7"/>
        <v>55</v>
      </c>
      <c r="Q71" s="22">
        <v>110</v>
      </c>
      <c r="R71" s="23">
        <f t="shared" si="8"/>
        <v>7920</v>
      </c>
      <c r="S71" s="10"/>
      <c r="T71" s="3"/>
      <c r="U71" s="3"/>
      <c r="V71" s="3"/>
      <c r="W71" s="3"/>
      <c r="X71" s="3"/>
      <c r="Y71" s="3"/>
      <c r="Z71" s="3"/>
    </row>
    <row r="72" spans="1:26" ht="16.5" customHeight="1" x14ac:dyDescent="0.2">
      <c r="A72" s="77" t="s">
        <v>85</v>
      </c>
      <c r="B72" s="25"/>
      <c r="C72" s="26">
        <v>4</v>
      </c>
      <c r="D72" s="26">
        <v>18</v>
      </c>
      <c r="E72" s="26">
        <v>6</v>
      </c>
      <c r="F72" s="26">
        <v>30</v>
      </c>
      <c r="G72" s="26">
        <v>22</v>
      </c>
      <c r="H72" s="26">
        <v>25</v>
      </c>
      <c r="I72" s="26">
        <v>8</v>
      </c>
      <c r="J72" s="26">
        <v>13</v>
      </c>
      <c r="K72" s="26">
        <v>3</v>
      </c>
      <c r="L72" s="28"/>
      <c r="M72" s="28"/>
      <c r="N72" s="29"/>
      <c r="O72" s="30">
        <f t="shared" si="6"/>
        <v>129</v>
      </c>
      <c r="P72" s="22">
        <f t="shared" si="7"/>
        <v>55</v>
      </c>
      <c r="Q72" s="22">
        <v>110</v>
      </c>
      <c r="R72" s="23">
        <f t="shared" si="8"/>
        <v>7095</v>
      </c>
      <c r="S72" s="10"/>
      <c r="T72" s="3"/>
      <c r="U72" s="3"/>
      <c r="V72" s="3"/>
      <c r="W72" s="3"/>
      <c r="X72" s="3"/>
      <c r="Y72" s="3"/>
      <c r="Z72" s="3"/>
    </row>
    <row r="73" spans="1:26" ht="16.5" customHeight="1" x14ac:dyDescent="0.2">
      <c r="A73" s="77" t="s">
        <v>86</v>
      </c>
      <c r="B73" s="25"/>
      <c r="C73" s="26">
        <v>3</v>
      </c>
      <c r="D73" s="26">
        <v>7</v>
      </c>
      <c r="E73" s="26">
        <v>8</v>
      </c>
      <c r="F73" s="26">
        <v>12</v>
      </c>
      <c r="G73" s="26">
        <v>11</v>
      </c>
      <c r="H73" s="26">
        <v>14</v>
      </c>
      <c r="I73" s="26">
        <v>8</v>
      </c>
      <c r="J73" s="26">
        <v>11</v>
      </c>
      <c r="K73" s="27"/>
      <c r="L73" s="28"/>
      <c r="M73" s="28"/>
      <c r="N73" s="29"/>
      <c r="O73" s="30">
        <f t="shared" si="6"/>
        <v>74</v>
      </c>
      <c r="P73" s="22">
        <f t="shared" si="7"/>
        <v>55</v>
      </c>
      <c r="Q73" s="22">
        <v>110</v>
      </c>
      <c r="R73" s="23">
        <f t="shared" si="8"/>
        <v>4070</v>
      </c>
      <c r="S73" s="10"/>
      <c r="T73" s="3"/>
      <c r="U73" s="3"/>
      <c r="V73" s="3"/>
      <c r="W73" s="3"/>
      <c r="X73" s="3"/>
      <c r="Y73" s="3"/>
      <c r="Z73" s="3"/>
    </row>
    <row r="74" spans="1:26" ht="16.5" customHeight="1" x14ac:dyDescent="0.2">
      <c r="A74" s="90" t="s">
        <v>87</v>
      </c>
      <c r="B74" s="25"/>
      <c r="C74" s="27"/>
      <c r="D74" s="26">
        <v>35</v>
      </c>
      <c r="E74" s="26">
        <v>1</v>
      </c>
      <c r="F74" s="26">
        <v>43</v>
      </c>
      <c r="G74" s="26">
        <v>45</v>
      </c>
      <c r="H74" s="26">
        <v>37</v>
      </c>
      <c r="I74" s="26">
        <v>5</v>
      </c>
      <c r="J74" s="26">
        <v>32</v>
      </c>
      <c r="K74" s="26">
        <v>2</v>
      </c>
      <c r="L74" s="26">
        <v>4</v>
      </c>
      <c r="M74" s="28"/>
      <c r="N74" s="29"/>
      <c r="O74" s="30">
        <f t="shared" si="6"/>
        <v>204</v>
      </c>
      <c r="P74" s="22">
        <f t="shared" si="7"/>
        <v>55</v>
      </c>
      <c r="Q74" s="22">
        <v>110</v>
      </c>
      <c r="R74" s="23">
        <f t="shared" si="8"/>
        <v>11220</v>
      </c>
      <c r="S74" s="10"/>
      <c r="T74" s="3"/>
      <c r="U74" s="3"/>
      <c r="V74" s="3"/>
      <c r="W74" s="3"/>
      <c r="X74" s="3"/>
      <c r="Y74" s="3"/>
      <c r="Z74" s="3"/>
    </row>
    <row r="75" spans="1:26" ht="16.5" customHeight="1" x14ac:dyDescent="0.2">
      <c r="A75" s="91" t="s">
        <v>88</v>
      </c>
      <c r="B75" s="92"/>
      <c r="C75" s="80">
        <v>5</v>
      </c>
      <c r="D75" s="80">
        <v>14</v>
      </c>
      <c r="E75" s="80">
        <v>1</v>
      </c>
      <c r="F75" s="80">
        <v>28</v>
      </c>
      <c r="G75" s="80">
        <v>23</v>
      </c>
      <c r="H75" s="80">
        <v>14</v>
      </c>
      <c r="I75" s="80">
        <v>8</v>
      </c>
      <c r="J75" s="80">
        <v>4</v>
      </c>
      <c r="K75" s="80">
        <v>4</v>
      </c>
      <c r="L75" s="93"/>
      <c r="M75" s="93"/>
      <c r="N75" s="81"/>
      <c r="O75" s="30">
        <f t="shared" si="6"/>
        <v>101</v>
      </c>
      <c r="P75" s="22">
        <f t="shared" si="7"/>
        <v>55</v>
      </c>
      <c r="Q75" s="22">
        <v>110</v>
      </c>
      <c r="R75" s="49">
        <f t="shared" si="8"/>
        <v>5555</v>
      </c>
      <c r="S75" s="10"/>
      <c r="T75" s="3"/>
      <c r="U75" s="3"/>
      <c r="V75" s="3"/>
      <c r="W75" s="3"/>
      <c r="X75" s="3"/>
      <c r="Y75" s="3"/>
      <c r="Z75" s="3"/>
    </row>
    <row r="76" spans="1:26" ht="15" customHeight="1" x14ac:dyDescent="0.2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94"/>
      <c r="O76" s="82">
        <f>SUM(O61:O75)</f>
        <v>1315</v>
      </c>
      <c r="P76" s="238"/>
      <c r="Q76" s="239"/>
      <c r="R76" s="95">
        <f>SUM(R59:R75)</f>
        <v>97680</v>
      </c>
      <c r="S76" s="10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96" t="s">
        <v>89</v>
      </c>
      <c r="B77" s="210"/>
      <c r="C77" s="211"/>
      <c r="D77" s="211"/>
      <c r="E77" s="211"/>
      <c r="F77" s="211"/>
      <c r="G77" s="211"/>
      <c r="H77" s="211"/>
      <c r="I77" s="211"/>
      <c r="J77" s="211"/>
      <c r="K77" s="211"/>
      <c r="L77" s="212"/>
      <c r="M77" s="240"/>
      <c r="N77" s="241"/>
      <c r="O77" s="97">
        <f>O48+O76+O59</f>
        <v>5367</v>
      </c>
      <c r="P77" s="242"/>
      <c r="Q77" s="241"/>
      <c r="R77" s="98">
        <f>R48+R76+R59</f>
        <v>333275</v>
      </c>
      <c r="S77" s="10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99" t="s">
        <v>90</v>
      </c>
      <c r="B78" s="213" t="s">
        <v>91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5"/>
      <c r="P78" s="100" t="s">
        <v>92</v>
      </c>
      <c r="Q78" s="101"/>
      <c r="R78" s="102"/>
      <c r="S78" s="10"/>
      <c r="T78" s="3"/>
      <c r="U78" s="3"/>
      <c r="V78" s="3"/>
      <c r="W78" s="3"/>
      <c r="X78" s="3"/>
      <c r="Y78" s="3"/>
      <c r="Z78" s="3"/>
    </row>
    <row r="79" spans="1:26" ht="12" customHeight="1" x14ac:dyDescent="0.2">
      <c r="A79" s="103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8"/>
      <c r="P79" s="219" t="s">
        <v>11</v>
      </c>
      <c r="Q79" s="220"/>
      <c r="R79" s="104">
        <f>R78</f>
        <v>0</v>
      </c>
      <c r="S79" s="10"/>
      <c r="T79" s="3"/>
      <c r="U79" s="3"/>
      <c r="V79" s="3"/>
      <c r="W79" s="3"/>
      <c r="X79" s="3"/>
      <c r="Y79" s="3"/>
      <c r="Z79" s="3"/>
    </row>
    <row r="80" spans="1:26" ht="12" customHeight="1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3"/>
      <c r="T80" s="3"/>
      <c r="U80" s="3"/>
      <c r="V80" s="3"/>
      <c r="W80" s="3"/>
      <c r="X80" s="3"/>
      <c r="Y80" s="3"/>
      <c r="Z80" s="3"/>
    </row>
    <row r="81" spans="1:26" ht="12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</sheetData>
  <mergeCells count="11">
    <mergeCell ref="B77:L77"/>
    <mergeCell ref="B78:O78"/>
    <mergeCell ref="B79:O79"/>
    <mergeCell ref="P79:Q79"/>
    <mergeCell ref="A1:J3"/>
    <mergeCell ref="K1:R1"/>
    <mergeCell ref="K2:R3"/>
    <mergeCell ref="P48:Q48"/>
    <mergeCell ref="P76:Q76"/>
    <mergeCell ref="M77:N77"/>
    <mergeCell ref="P77:Q77"/>
  </mergeCells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8"/>
  <sheetViews>
    <sheetView showGridLines="0" workbookViewId="0">
      <selection sqref="A1:J3"/>
    </sheetView>
  </sheetViews>
  <sheetFormatPr defaultColWidth="12.7109375" defaultRowHeight="15" customHeight="1" x14ac:dyDescent="0.2"/>
  <cols>
    <col min="1" max="1" width="16.140625" style="106" customWidth="1"/>
    <col min="2" max="14" width="5.7109375" style="106" customWidth="1"/>
    <col min="15" max="15" width="4.140625" style="106" customWidth="1"/>
    <col min="16" max="16" width="7.42578125" style="106" customWidth="1"/>
    <col min="17" max="17" width="9" style="106" customWidth="1"/>
    <col min="18" max="18" width="9.85546875" style="106" customWidth="1"/>
    <col min="19" max="26" width="8" style="106" customWidth="1"/>
    <col min="27" max="27" width="12.7109375" style="106" customWidth="1"/>
    <col min="28" max="16384" width="12.7109375" style="106"/>
  </cols>
  <sheetData>
    <row r="1" spans="1:26" ht="18.75" customHeight="1" x14ac:dyDescent="0.25">
      <c r="A1" s="247" t="s">
        <v>0</v>
      </c>
      <c r="B1" s="222"/>
      <c r="C1" s="223"/>
      <c r="D1" s="223"/>
      <c r="E1" s="223"/>
      <c r="F1" s="223"/>
      <c r="G1" s="223"/>
      <c r="H1" s="223"/>
      <c r="I1" s="223"/>
      <c r="J1" s="224"/>
      <c r="K1" s="248"/>
      <c r="L1" s="232"/>
      <c r="M1" s="214"/>
      <c r="N1" s="214"/>
      <c r="O1" s="214"/>
      <c r="P1" s="214"/>
      <c r="Q1" s="214"/>
      <c r="R1" s="233"/>
      <c r="S1" s="107"/>
      <c r="T1" s="108"/>
      <c r="U1" s="108"/>
      <c r="V1" s="108"/>
      <c r="W1" s="108"/>
      <c r="X1" s="108"/>
      <c r="Y1" s="108"/>
      <c r="Z1" s="108"/>
    </row>
    <row r="2" spans="1:26" ht="16.5" customHeight="1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7"/>
      <c r="K2" s="249" t="s">
        <v>1</v>
      </c>
      <c r="L2" s="222"/>
      <c r="M2" s="223"/>
      <c r="N2" s="223"/>
      <c r="O2" s="223"/>
      <c r="P2" s="223"/>
      <c r="Q2" s="223"/>
      <c r="R2" s="224"/>
      <c r="S2" s="107"/>
      <c r="T2" s="108"/>
      <c r="U2" s="108"/>
      <c r="V2" s="108"/>
      <c r="W2" s="108"/>
      <c r="X2" s="108"/>
      <c r="Y2" s="108"/>
      <c r="Z2" s="108"/>
    </row>
    <row r="3" spans="1:26" ht="16.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30"/>
      <c r="K3" s="235"/>
      <c r="L3" s="229"/>
      <c r="M3" s="229"/>
      <c r="N3" s="229"/>
      <c r="O3" s="229"/>
      <c r="P3" s="229"/>
      <c r="Q3" s="229"/>
      <c r="R3" s="230"/>
      <c r="S3" s="107"/>
      <c r="T3" s="108"/>
      <c r="U3" s="108"/>
      <c r="V3" s="108"/>
      <c r="W3" s="108"/>
      <c r="X3" s="108"/>
      <c r="Y3" s="108"/>
      <c r="Z3" s="108"/>
    </row>
    <row r="4" spans="1:26" ht="16.5" customHeight="1" x14ac:dyDescent="0.25">
      <c r="A4" s="109" t="s">
        <v>2</v>
      </c>
      <c r="B4" s="110" t="s">
        <v>3</v>
      </c>
      <c r="C4" s="111">
        <v>8</v>
      </c>
      <c r="D4" s="110" t="s">
        <v>4</v>
      </c>
      <c r="E4" s="111">
        <v>9</v>
      </c>
      <c r="F4" s="110" t="s">
        <v>5</v>
      </c>
      <c r="G4" s="111">
        <v>10</v>
      </c>
      <c r="H4" s="110" t="s">
        <v>6</v>
      </c>
      <c r="I4" s="111">
        <v>11</v>
      </c>
      <c r="J4" s="110" t="s">
        <v>7</v>
      </c>
      <c r="K4" s="111">
        <v>12</v>
      </c>
      <c r="L4" s="111">
        <v>13</v>
      </c>
      <c r="M4" s="111">
        <v>14</v>
      </c>
      <c r="N4" s="112">
        <v>15</v>
      </c>
      <c r="O4" s="113" t="s">
        <v>8</v>
      </c>
      <c r="P4" s="113" t="s">
        <v>9</v>
      </c>
      <c r="Q4" s="113" t="s">
        <v>10</v>
      </c>
      <c r="R4" s="113" t="s">
        <v>93</v>
      </c>
      <c r="S4" s="114"/>
      <c r="T4" s="108"/>
      <c r="U4" s="108"/>
      <c r="V4" s="108"/>
      <c r="W4" s="108"/>
      <c r="X4" s="108"/>
      <c r="Y4" s="108"/>
      <c r="Z4" s="108"/>
    </row>
    <row r="5" spans="1:26" ht="16.5" customHeight="1" x14ac:dyDescent="0.25">
      <c r="A5" s="109" t="s">
        <v>12</v>
      </c>
      <c r="B5" s="115" t="s">
        <v>13</v>
      </c>
      <c r="C5" s="115" t="s">
        <v>14</v>
      </c>
      <c r="D5" s="116">
        <v>42</v>
      </c>
      <c r="E5" s="115" t="s">
        <v>15</v>
      </c>
      <c r="F5" s="116">
        <v>43</v>
      </c>
      <c r="G5" s="116">
        <v>44</v>
      </c>
      <c r="H5" s="115" t="s">
        <v>16</v>
      </c>
      <c r="I5" s="116">
        <v>45</v>
      </c>
      <c r="J5" s="115" t="s">
        <v>17</v>
      </c>
      <c r="K5" s="115" t="s">
        <v>18</v>
      </c>
      <c r="L5" s="115" t="s">
        <v>19</v>
      </c>
      <c r="M5" s="116">
        <v>49</v>
      </c>
      <c r="N5" s="117">
        <v>50</v>
      </c>
      <c r="O5" s="113" t="s">
        <v>8</v>
      </c>
      <c r="P5" s="113" t="s">
        <v>9</v>
      </c>
      <c r="Q5" s="113" t="s">
        <v>10</v>
      </c>
      <c r="R5" s="113" t="s">
        <v>93</v>
      </c>
      <c r="S5" s="114"/>
      <c r="T5" s="108"/>
      <c r="U5" s="108"/>
      <c r="V5" s="108"/>
      <c r="W5" s="108"/>
      <c r="X5" s="108"/>
      <c r="Y5" s="108"/>
      <c r="Z5" s="108"/>
    </row>
    <row r="6" spans="1:26" ht="16.5" customHeight="1" x14ac:dyDescent="0.2">
      <c r="A6" s="118"/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0"/>
      <c r="O6" s="118"/>
      <c r="P6" s="119"/>
      <c r="Q6" s="119"/>
      <c r="R6" s="120"/>
      <c r="S6" s="114"/>
      <c r="T6" s="108"/>
      <c r="U6" s="108"/>
      <c r="V6" s="108"/>
      <c r="W6" s="108"/>
      <c r="X6" s="108"/>
      <c r="Y6" s="108"/>
      <c r="Z6" s="108"/>
    </row>
    <row r="7" spans="1:26" ht="16.5" customHeight="1" x14ac:dyDescent="0.2">
      <c r="A7" s="38" t="s">
        <v>94</v>
      </c>
      <c r="B7" s="25"/>
      <c r="C7" s="26">
        <v>22</v>
      </c>
      <c r="D7" s="26">
        <v>33</v>
      </c>
      <c r="E7" s="26">
        <v>14</v>
      </c>
      <c r="F7" s="26">
        <v>18</v>
      </c>
      <c r="G7" s="26">
        <v>18</v>
      </c>
      <c r="H7" s="26">
        <v>12</v>
      </c>
      <c r="I7" s="26">
        <v>9</v>
      </c>
      <c r="J7" s="26">
        <v>7</v>
      </c>
      <c r="K7" s="26">
        <v>9</v>
      </c>
      <c r="L7" s="26">
        <v>1</v>
      </c>
      <c r="M7" s="28"/>
      <c r="N7" s="29"/>
      <c r="O7" s="121">
        <f>SUM(C7:L7)</f>
        <v>143</v>
      </c>
      <c r="P7" s="22">
        <f t="shared" ref="P7:P38" si="0">Q7/2</f>
        <v>65</v>
      </c>
      <c r="Q7" s="22">
        <v>130</v>
      </c>
      <c r="R7" s="122">
        <f t="shared" ref="R7:R38" si="1">O7*P7</f>
        <v>9295</v>
      </c>
      <c r="S7" s="114"/>
      <c r="T7" s="108"/>
      <c r="U7" s="108"/>
      <c r="V7" s="108"/>
      <c r="W7" s="108"/>
      <c r="X7" s="108"/>
      <c r="Y7" s="108"/>
      <c r="Z7" s="108"/>
    </row>
    <row r="8" spans="1:26" ht="16.5" customHeight="1" x14ac:dyDescent="0.2">
      <c r="A8" s="38" t="s">
        <v>95</v>
      </c>
      <c r="B8" s="25"/>
      <c r="C8" s="26">
        <v>7</v>
      </c>
      <c r="D8" s="26">
        <v>17</v>
      </c>
      <c r="E8" s="26">
        <v>13</v>
      </c>
      <c r="F8" s="26">
        <v>24</v>
      </c>
      <c r="G8" s="26">
        <v>23</v>
      </c>
      <c r="H8" s="26">
        <v>12</v>
      </c>
      <c r="I8" s="26">
        <v>18</v>
      </c>
      <c r="J8" s="26">
        <v>8</v>
      </c>
      <c r="K8" s="26">
        <v>13</v>
      </c>
      <c r="L8" s="27"/>
      <c r="M8" s="28"/>
      <c r="N8" s="29"/>
      <c r="O8" s="121">
        <f>SUM(C8:L8)</f>
        <v>135</v>
      </c>
      <c r="P8" s="22">
        <f t="shared" si="0"/>
        <v>55</v>
      </c>
      <c r="Q8" s="22">
        <v>110</v>
      </c>
      <c r="R8" s="122">
        <f t="shared" si="1"/>
        <v>7425</v>
      </c>
      <c r="S8" s="114"/>
      <c r="T8" s="108"/>
      <c r="U8" s="108"/>
      <c r="V8" s="108"/>
      <c r="W8" s="108"/>
      <c r="X8" s="108"/>
      <c r="Y8" s="108"/>
      <c r="Z8" s="108"/>
    </row>
    <row r="9" spans="1:26" ht="16.5" hidden="1" customHeight="1" x14ac:dyDescent="0.2">
      <c r="A9" s="38" t="s">
        <v>96</v>
      </c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9"/>
      <c r="O9" s="121">
        <f>SUM(C9:L9)</f>
        <v>0</v>
      </c>
      <c r="P9" s="22">
        <f t="shared" si="0"/>
        <v>55</v>
      </c>
      <c r="Q9" s="22">
        <v>110</v>
      </c>
      <c r="R9" s="122">
        <f t="shared" si="1"/>
        <v>0</v>
      </c>
      <c r="S9" s="114"/>
      <c r="T9" s="108"/>
      <c r="U9" s="108"/>
      <c r="V9" s="108"/>
      <c r="W9" s="108"/>
      <c r="X9" s="108"/>
      <c r="Y9" s="108"/>
      <c r="Z9" s="108"/>
    </row>
    <row r="10" spans="1:26" ht="16.5" hidden="1" customHeight="1" x14ac:dyDescent="0.2">
      <c r="A10" s="38" t="s">
        <v>41</v>
      </c>
      <c r="B10" s="3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121">
        <f>SUM(B10:L10)</f>
        <v>0</v>
      </c>
      <c r="P10" s="22">
        <f t="shared" si="0"/>
        <v>55</v>
      </c>
      <c r="Q10" s="22">
        <v>110</v>
      </c>
      <c r="R10" s="122">
        <f t="shared" si="1"/>
        <v>0</v>
      </c>
      <c r="S10" s="114"/>
      <c r="T10" s="108"/>
      <c r="U10" s="108"/>
      <c r="V10" s="108"/>
      <c r="W10" s="108"/>
      <c r="X10" s="108"/>
      <c r="Y10" s="108"/>
      <c r="Z10" s="108"/>
    </row>
    <row r="11" spans="1:26" ht="16.5" hidden="1" customHeight="1" x14ac:dyDescent="0.2">
      <c r="A11" s="38" t="s">
        <v>97</v>
      </c>
      <c r="B11" s="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9"/>
      <c r="O11" s="121">
        <f t="shared" ref="O11:O19" si="2">SUM(C11:L11)</f>
        <v>0</v>
      </c>
      <c r="P11" s="22">
        <f t="shared" si="0"/>
        <v>55</v>
      </c>
      <c r="Q11" s="22">
        <v>110</v>
      </c>
      <c r="R11" s="122">
        <f t="shared" si="1"/>
        <v>0</v>
      </c>
      <c r="S11" s="114"/>
      <c r="T11" s="108"/>
      <c r="U11" s="108"/>
      <c r="V11" s="108"/>
      <c r="W11" s="108"/>
      <c r="X11" s="108"/>
      <c r="Y11" s="108"/>
      <c r="Z11" s="108"/>
    </row>
    <row r="12" spans="1:26" ht="16.5" customHeight="1" x14ac:dyDescent="0.2">
      <c r="A12" s="38" t="s">
        <v>98</v>
      </c>
      <c r="B12" s="25"/>
      <c r="C12" s="26">
        <v>2</v>
      </c>
      <c r="D12" s="26">
        <v>13</v>
      </c>
      <c r="E12" s="27"/>
      <c r="F12" s="26">
        <v>10</v>
      </c>
      <c r="G12" s="26">
        <v>11</v>
      </c>
      <c r="H12" s="27"/>
      <c r="I12" s="26">
        <v>8</v>
      </c>
      <c r="J12" s="26">
        <v>4</v>
      </c>
      <c r="K12" s="26">
        <v>5</v>
      </c>
      <c r="L12" s="27"/>
      <c r="M12" s="28"/>
      <c r="N12" s="29"/>
      <c r="O12" s="121">
        <f t="shared" si="2"/>
        <v>53</v>
      </c>
      <c r="P12" s="22">
        <f t="shared" si="0"/>
        <v>65</v>
      </c>
      <c r="Q12" s="22">
        <v>130</v>
      </c>
      <c r="R12" s="122">
        <f t="shared" si="1"/>
        <v>3445</v>
      </c>
      <c r="S12" s="114"/>
      <c r="T12" s="108"/>
      <c r="U12" s="108"/>
      <c r="V12" s="108"/>
      <c r="W12" s="108"/>
      <c r="X12" s="108"/>
      <c r="Y12" s="108"/>
      <c r="Z12" s="108"/>
    </row>
    <row r="13" spans="1:26" ht="16.5" customHeight="1" x14ac:dyDescent="0.2">
      <c r="A13" s="38" t="s">
        <v>99</v>
      </c>
      <c r="B13" s="25"/>
      <c r="C13" s="26">
        <v>1</v>
      </c>
      <c r="D13" s="26">
        <v>12</v>
      </c>
      <c r="E13" s="26">
        <v>3</v>
      </c>
      <c r="F13" s="26">
        <v>21</v>
      </c>
      <c r="G13" s="26">
        <v>19</v>
      </c>
      <c r="H13" s="26">
        <v>1</v>
      </c>
      <c r="I13" s="26">
        <v>12</v>
      </c>
      <c r="J13" s="26">
        <v>3</v>
      </c>
      <c r="K13" s="26">
        <v>4</v>
      </c>
      <c r="L13" s="26">
        <v>1</v>
      </c>
      <c r="M13" s="28"/>
      <c r="N13" s="29"/>
      <c r="O13" s="121">
        <f t="shared" si="2"/>
        <v>77</v>
      </c>
      <c r="P13" s="22">
        <f t="shared" si="0"/>
        <v>65</v>
      </c>
      <c r="Q13" s="22">
        <v>130</v>
      </c>
      <c r="R13" s="122">
        <f t="shared" si="1"/>
        <v>5005</v>
      </c>
      <c r="S13" s="114"/>
      <c r="T13" s="108"/>
      <c r="U13" s="108"/>
      <c r="V13" s="108"/>
      <c r="W13" s="108"/>
      <c r="X13" s="108"/>
      <c r="Y13" s="108"/>
      <c r="Z13" s="108"/>
    </row>
    <row r="14" spans="1:26" ht="16.5" customHeight="1" x14ac:dyDescent="0.2">
      <c r="A14" s="38" t="s">
        <v>100</v>
      </c>
      <c r="B14" s="25"/>
      <c r="C14" s="26">
        <v>3</v>
      </c>
      <c r="D14" s="26">
        <v>24</v>
      </c>
      <c r="E14" s="26">
        <v>8</v>
      </c>
      <c r="F14" s="26">
        <v>25</v>
      </c>
      <c r="G14" s="26">
        <v>25</v>
      </c>
      <c r="H14" s="26">
        <v>2</v>
      </c>
      <c r="I14" s="26">
        <v>20</v>
      </c>
      <c r="J14" s="26">
        <v>4</v>
      </c>
      <c r="K14" s="26">
        <v>15</v>
      </c>
      <c r="L14" s="27"/>
      <c r="M14" s="28"/>
      <c r="N14" s="29"/>
      <c r="O14" s="121">
        <f t="shared" si="2"/>
        <v>126</v>
      </c>
      <c r="P14" s="22">
        <f t="shared" si="0"/>
        <v>65</v>
      </c>
      <c r="Q14" s="22">
        <v>130</v>
      </c>
      <c r="R14" s="122">
        <f t="shared" si="1"/>
        <v>8190</v>
      </c>
      <c r="S14" s="114"/>
      <c r="T14" s="108"/>
      <c r="U14" s="108"/>
      <c r="V14" s="108"/>
      <c r="W14" s="108"/>
      <c r="X14" s="108"/>
      <c r="Y14" s="108"/>
      <c r="Z14" s="108"/>
    </row>
    <row r="15" spans="1:26" ht="16.5" hidden="1" customHeight="1" x14ac:dyDescent="0.2">
      <c r="A15" s="38" t="s">
        <v>44</v>
      </c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9"/>
      <c r="O15" s="121">
        <f t="shared" si="2"/>
        <v>0</v>
      </c>
      <c r="P15" s="22">
        <f t="shared" si="0"/>
        <v>55</v>
      </c>
      <c r="Q15" s="22">
        <v>110</v>
      </c>
      <c r="R15" s="122">
        <f t="shared" si="1"/>
        <v>0</v>
      </c>
      <c r="S15" s="114"/>
      <c r="T15" s="108"/>
      <c r="U15" s="108"/>
      <c r="V15" s="108"/>
      <c r="W15" s="108"/>
      <c r="X15" s="108"/>
      <c r="Y15" s="108"/>
      <c r="Z15" s="108"/>
    </row>
    <row r="16" spans="1:26" ht="16.5" hidden="1" customHeight="1" x14ac:dyDescent="0.2">
      <c r="A16" s="38" t="s">
        <v>45</v>
      </c>
      <c r="B16" s="2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29"/>
      <c r="O16" s="121">
        <f t="shared" si="2"/>
        <v>0</v>
      </c>
      <c r="P16" s="22">
        <f t="shared" si="0"/>
        <v>55</v>
      </c>
      <c r="Q16" s="22">
        <v>110</v>
      </c>
      <c r="R16" s="122">
        <f t="shared" si="1"/>
        <v>0</v>
      </c>
      <c r="S16" s="114"/>
      <c r="T16" s="108"/>
      <c r="U16" s="108"/>
      <c r="V16" s="108"/>
      <c r="W16" s="108"/>
      <c r="X16" s="108"/>
      <c r="Y16" s="108"/>
      <c r="Z16" s="108"/>
    </row>
    <row r="17" spans="1:26" ht="16.5" hidden="1" customHeight="1" x14ac:dyDescent="0.2">
      <c r="A17" s="38" t="s">
        <v>46</v>
      </c>
      <c r="B17" s="2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9"/>
      <c r="O17" s="121">
        <f t="shared" si="2"/>
        <v>0</v>
      </c>
      <c r="P17" s="22">
        <f t="shared" si="0"/>
        <v>55</v>
      </c>
      <c r="Q17" s="22">
        <v>110</v>
      </c>
      <c r="R17" s="122">
        <f t="shared" si="1"/>
        <v>0</v>
      </c>
      <c r="S17" s="114"/>
      <c r="T17" s="108"/>
      <c r="U17" s="108"/>
      <c r="V17" s="108"/>
      <c r="W17" s="108"/>
      <c r="X17" s="108"/>
      <c r="Y17" s="108"/>
      <c r="Z17" s="108"/>
    </row>
    <row r="18" spans="1:26" ht="16.5" hidden="1" customHeight="1" x14ac:dyDescent="0.2">
      <c r="A18" s="38" t="s">
        <v>47</v>
      </c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29"/>
      <c r="O18" s="121">
        <f t="shared" si="2"/>
        <v>0</v>
      </c>
      <c r="P18" s="22">
        <f t="shared" si="0"/>
        <v>55</v>
      </c>
      <c r="Q18" s="22">
        <v>110</v>
      </c>
      <c r="R18" s="122">
        <f t="shared" si="1"/>
        <v>0</v>
      </c>
      <c r="S18" s="114"/>
      <c r="T18" s="108"/>
      <c r="U18" s="108"/>
      <c r="V18" s="108"/>
      <c r="W18" s="108"/>
      <c r="X18" s="108"/>
      <c r="Y18" s="108"/>
      <c r="Z18" s="108"/>
    </row>
    <row r="19" spans="1:26" ht="16.5" hidden="1" customHeight="1" x14ac:dyDescent="0.2">
      <c r="A19" s="38" t="s">
        <v>48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29"/>
      <c r="O19" s="121">
        <f t="shared" si="2"/>
        <v>0</v>
      </c>
      <c r="P19" s="22">
        <f t="shared" si="0"/>
        <v>55</v>
      </c>
      <c r="Q19" s="22">
        <v>110</v>
      </c>
      <c r="R19" s="122">
        <f t="shared" si="1"/>
        <v>0</v>
      </c>
      <c r="S19" s="114"/>
      <c r="T19" s="108"/>
      <c r="U19" s="108"/>
      <c r="V19" s="108"/>
      <c r="W19" s="108"/>
      <c r="X19" s="108"/>
      <c r="Y19" s="108"/>
      <c r="Z19" s="108"/>
    </row>
    <row r="20" spans="1:26" ht="16.5" hidden="1" customHeight="1" x14ac:dyDescent="0.2">
      <c r="A20" s="38" t="s">
        <v>49</v>
      </c>
      <c r="B20" s="2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76"/>
      <c r="O20" s="121">
        <f>SUM(C20:N20)</f>
        <v>0</v>
      </c>
      <c r="P20" s="22">
        <f t="shared" si="0"/>
        <v>55</v>
      </c>
      <c r="Q20" s="22">
        <v>110</v>
      </c>
      <c r="R20" s="122">
        <f t="shared" si="1"/>
        <v>0</v>
      </c>
      <c r="S20" s="114"/>
      <c r="T20" s="108"/>
      <c r="U20" s="108"/>
      <c r="V20" s="108"/>
      <c r="W20" s="108"/>
      <c r="X20" s="108"/>
      <c r="Y20" s="108"/>
      <c r="Z20" s="108"/>
    </row>
    <row r="21" spans="1:26" ht="16.5" hidden="1" customHeight="1" x14ac:dyDescent="0.2">
      <c r="A21" s="38" t="s">
        <v>50</v>
      </c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121">
        <f t="shared" ref="O21:O32" si="3">SUM(C21:L21)</f>
        <v>0</v>
      </c>
      <c r="P21" s="22">
        <f t="shared" si="0"/>
        <v>55</v>
      </c>
      <c r="Q21" s="22">
        <v>110</v>
      </c>
      <c r="R21" s="122">
        <f t="shared" si="1"/>
        <v>0</v>
      </c>
      <c r="S21" s="114"/>
      <c r="T21" s="108"/>
      <c r="U21" s="108"/>
      <c r="V21" s="108"/>
      <c r="W21" s="108"/>
      <c r="X21" s="108"/>
      <c r="Y21" s="108"/>
      <c r="Z21" s="108"/>
    </row>
    <row r="22" spans="1:26" ht="16.5" hidden="1" customHeight="1" x14ac:dyDescent="0.2">
      <c r="A22" s="41" t="s">
        <v>101</v>
      </c>
      <c r="B22" s="2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29"/>
      <c r="O22" s="121">
        <f t="shared" si="3"/>
        <v>0</v>
      </c>
      <c r="P22" s="22">
        <f t="shared" si="0"/>
        <v>90</v>
      </c>
      <c r="Q22" s="22">
        <v>180</v>
      </c>
      <c r="R22" s="122">
        <f t="shared" si="1"/>
        <v>0</v>
      </c>
      <c r="S22" s="114"/>
      <c r="T22" s="108"/>
      <c r="U22" s="108"/>
      <c r="V22" s="108"/>
      <c r="W22" s="108"/>
      <c r="X22" s="108"/>
      <c r="Y22" s="108"/>
      <c r="Z22" s="108"/>
    </row>
    <row r="23" spans="1:26" ht="16.5" hidden="1" customHeight="1" x14ac:dyDescent="0.2">
      <c r="A23" s="41" t="s">
        <v>102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29"/>
      <c r="O23" s="121">
        <f t="shared" si="3"/>
        <v>0</v>
      </c>
      <c r="P23" s="22">
        <f t="shared" si="0"/>
        <v>80</v>
      </c>
      <c r="Q23" s="22">
        <v>160</v>
      </c>
      <c r="R23" s="122">
        <f t="shared" si="1"/>
        <v>0</v>
      </c>
      <c r="S23" s="114"/>
      <c r="T23" s="108"/>
      <c r="U23" s="108"/>
      <c r="V23" s="108"/>
      <c r="W23" s="108"/>
      <c r="X23" s="108"/>
      <c r="Y23" s="108"/>
      <c r="Z23" s="108"/>
    </row>
    <row r="24" spans="1:26" ht="16.5" hidden="1" customHeight="1" x14ac:dyDescent="0.2">
      <c r="A24" s="41" t="s">
        <v>103</v>
      </c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9"/>
      <c r="O24" s="121">
        <f t="shared" si="3"/>
        <v>0</v>
      </c>
      <c r="P24" s="22">
        <f t="shared" si="0"/>
        <v>85</v>
      </c>
      <c r="Q24" s="22">
        <v>170</v>
      </c>
      <c r="R24" s="122">
        <f t="shared" si="1"/>
        <v>0</v>
      </c>
      <c r="S24" s="114"/>
      <c r="T24" s="108"/>
      <c r="U24" s="108"/>
      <c r="V24" s="108"/>
      <c r="W24" s="108"/>
      <c r="X24" s="108"/>
      <c r="Y24" s="108"/>
      <c r="Z24" s="108"/>
    </row>
    <row r="25" spans="1:26" ht="16.5" hidden="1" customHeight="1" x14ac:dyDescent="0.2">
      <c r="A25" s="41" t="s">
        <v>104</v>
      </c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121">
        <f t="shared" si="3"/>
        <v>0</v>
      </c>
      <c r="P25" s="22">
        <f t="shared" si="0"/>
        <v>85</v>
      </c>
      <c r="Q25" s="22">
        <v>170</v>
      </c>
      <c r="R25" s="122">
        <f t="shared" si="1"/>
        <v>0</v>
      </c>
      <c r="S25" s="114"/>
      <c r="T25" s="108"/>
      <c r="U25" s="108"/>
      <c r="V25" s="108"/>
      <c r="W25" s="108"/>
      <c r="X25" s="108"/>
      <c r="Y25" s="108"/>
      <c r="Z25" s="108"/>
    </row>
    <row r="26" spans="1:26" ht="16.5" hidden="1" customHeight="1" x14ac:dyDescent="0.2">
      <c r="A26" s="41" t="s">
        <v>105</v>
      </c>
      <c r="B26" s="2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9"/>
      <c r="O26" s="121">
        <f t="shared" si="3"/>
        <v>0</v>
      </c>
      <c r="P26" s="22">
        <f t="shared" si="0"/>
        <v>55</v>
      </c>
      <c r="Q26" s="22">
        <v>110</v>
      </c>
      <c r="R26" s="122">
        <f t="shared" si="1"/>
        <v>0</v>
      </c>
      <c r="S26" s="114"/>
      <c r="T26" s="108"/>
      <c r="U26" s="108"/>
      <c r="V26" s="108"/>
      <c r="W26" s="108"/>
      <c r="X26" s="108"/>
      <c r="Y26" s="108"/>
      <c r="Z26" s="108"/>
    </row>
    <row r="27" spans="1:26" ht="16.5" hidden="1" customHeight="1" x14ac:dyDescent="0.2">
      <c r="A27" s="41" t="s">
        <v>106</v>
      </c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9"/>
      <c r="O27" s="121">
        <f t="shared" si="3"/>
        <v>0</v>
      </c>
      <c r="P27" s="22">
        <f t="shared" si="0"/>
        <v>50</v>
      </c>
      <c r="Q27" s="22">
        <v>100</v>
      </c>
      <c r="R27" s="122">
        <f t="shared" si="1"/>
        <v>0</v>
      </c>
      <c r="S27" s="114"/>
      <c r="T27" s="108"/>
      <c r="U27" s="108"/>
      <c r="V27" s="108"/>
      <c r="W27" s="108"/>
      <c r="X27" s="108"/>
      <c r="Y27" s="108"/>
      <c r="Z27" s="108"/>
    </row>
    <row r="28" spans="1:26" ht="16.5" hidden="1" customHeight="1" x14ac:dyDescent="0.2">
      <c r="A28" s="41" t="s">
        <v>107</v>
      </c>
      <c r="B28" s="2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121">
        <f t="shared" si="3"/>
        <v>0</v>
      </c>
      <c r="P28" s="22">
        <f t="shared" si="0"/>
        <v>50</v>
      </c>
      <c r="Q28" s="22">
        <v>100</v>
      </c>
      <c r="R28" s="122">
        <f t="shared" si="1"/>
        <v>0</v>
      </c>
      <c r="S28" s="114"/>
      <c r="T28" s="108"/>
      <c r="U28" s="108"/>
      <c r="V28" s="108"/>
      <c r="W28" s="108"/>
      <c r="X28" s="108"/>
      <c r="Y28" s="108"/>
      <c r="Z28" s="108"/>
    </row>
    <row r="29" spans="1:26" ht="16.5" hidden="1" customHeight="1" x14ac:dyDescent="0.2">
      <c r="A29" s="41" t="s">
        <v>108</v>
      </c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9"/>
      <c r="O29" s="121">
        <f t="shared" si="3"/>
        <v>0</v>
      </c>
      <c r="P29" s="22">
        <f t="shared" si="0"/>
        <v>50</v>
      </c>
      <c r="Q29" s="22">
        <v>100</v>
      </c>
      <c r="R29" s="122">
        <f t="shared" si="1"/>
        <v>0</v>
      </c>
      <c r="S29" s="114"/>
      <c r="T29" s="108"/>
      <c r="U29" s="108"/>
      <c r="V29" s="108"/>
      <c r="W29" s="108"/>
      <c r="X29" s="108"/>
      <c r="Y29" s="108"/>
      <c r="Z29" s="108"/>
    </row>
    <row r="30" spans="1:26" ht="16.5" hidden="1" customHeight="1" x14ac:dyDescent="0.2">
      <c r="A30" s="41" t="s">
        <v>109</v>
      </c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9"/>
      <c r="O30" s="121">
        <f t="shared" si="3"/>
        <v>0</v>
      </c>
      <c r="P30" s="22">
        <f t="shared" si="0"/>
        <v>60</v>
      </c>
      <c r="Q30" s="22">
        <v>120</v>
      </c>
      <c r="R30" s="122">
        <f t="shared" si="1"/>
        <v>0</v>
      </c>
      <c r="S30" s="114"/>
      <c r="T30" s="108"/>
      <c r="U30" s="108"/>
      <c r="V30" s="108"/>
      <c r="W30" s="108"/>
      <c r="X30" s="108"/>
      <c r="Y30" s="108"/>
      <c r="Z30" s="108"/>
    </row>
    <row r="31" spans="1:26" ht="16.5" hidden="1" customHeight="1" x14ac:dyDescent="0.2">
      <c r="A31" s="41" t="s">
        <v>110</v>
      </c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9"/>
      <c r="O31" s="121">
        <f t="shared" si="3"/>
        <v>0</v>
      </c>
      <c r="P31" s="22">
        <f t="shared" si="0"/>
        <v>60</v>
      </c>
      <c r="Q31" s="22">
        <v>120</v>
      </c>
      <c r="R31" s="122">
        <f t="shared" si="1"/>
        <v>0</v>
      </c>
      <c r="S31" s="114"/>
      <c r="T31" s="108"/>
      <c r="U31" s="108"/>
      <c r="V31" s="108"/>
      <c r="W31" s="108"/>
      <c r="X31" s="108"/>
      <c r="Y31" s="108"/>
      <c r="Z31" s="108"/>
    </row>
    <row r="32" spans="1:26" ht="16.5" customHeight="1" x14ac:dyDescent="0.2">
      <c r="A32" s="41" t="s">
        <v>111</v>
      </c>
      <c r="B32" s="25"/>
      <c r="C32" s="26">
        <v>18</v>
      </c>
      <c r="D32" s="26">
        <v>25</v>
      </c>
      <c r="E32" s="26">
        <v>22</v>
      </c>
      <c r="F32" s="26">
        <v>40</v>
      </c>
      <c r="G32" s="26">
        <v>51</v>
      </c>
      <c r="H32" s="26">
        <v>15</v>
      </c>
      <c r="I32" s="26">
        <v>23</v>
      </c>
      <c r="J32" s="26">
        <v>14</v>
      </c>
      <c r="K32" s="26">
        <v>17</v>
      </c>
      <c r="L32" s="26">
        <v>7</v>
      </c>
      <c r="M32" s="28"/>
      <c r="N32" s="29"/>
      <c r="O32" s="121">
        <f t="shared" si="3"/>
        <v>232</v>
      </c>
      <c r="P32" s="22">
        <f t="shared" si="0"/>
        <v>50</v>
      </c>
      <c r="Q32" s="22">
        <v>100</v>
      </c>
      <c r="R32" s="122">
        <f t="shared" si="1"/>
        <v>11600</v>
      </c>
      <c r="S32" s="114"/>
      <c r="T32" s="108"/>
      <c r="U32" s="108"/>
      <c r="V32" s="108"/>
      <c r="W32" s="108"/>
      <c r="X32" s="108"/>
      <c r="Y32" s="108"/>
      <c r="Z32" s="108"/>
    </row>
    <row r="33" spans="1:26" ht="16.5" customHeight="1" x14ac:dyDescent="0.2">
      <c r="A33" s="41" t="s">
        <v>112</v>
      </c>
      <c r="B33" s="31">
        <v>2</v>
      </c>
      <c r="C33" s="26">
        <v>5</v>
      </c>
      <c r="D33" s="26">
        <v>4</v>
      </c>
      <c r="E33" s="26">
        <v>8</v>
      </c>
      <c r="F33" s="26">
        <v>13</v>
      </c>
      <c r="G33" s="26">
        <v>9</v>
      </c>
      <c r="H33" s="26">
        <v>4</v>
      </c>
      <c r="I33" s="26">
        <v>3</v>
      </c>
      <c r="J33" s="26">
        <v>12</v>
      </c>
      <c r="K33" s="26">
        <v>7</v>
      </c>
      <c r="L33" s="26">
        <v>4</v>
      </c>
      <c r="M33" s="26">
        <v>10</v>
      </c>
      <c r="N33" s="40">
        <v>11</v>
      </c>
      <c r="O33" s="121">
        <f>SUM(B33:L33)</f>
        <v>71</v>
      </c>
      <c r="P33" s="22">
        <f t="shared" si="0"/>
        <v>50</v>
      </c>
      <c r="Q33" s="22">
        <v>100</v>
      </c>
      <c r="R33" s="122">
        <f t="shared" si="1"/>
        <v>3550</v>
      </c>
      <c r="S33" s="114"/>
      <c r="T33" s="108"/>
      <c r="U33" s="108"/>
      <c r="V33" s="108"/>
      <c r="W33" s="108"/>
      <c r="X33" s="108"/>
      <c r="Y33" s="108"/>
      <c r="Z33" s="108"/>
    </row>
    <row r="34" spans="1:26" ht="16.5" customHeight="1" x14ac:dyDescent="0.2">
      <c r="A34" s="41" t="s">
        <v>113</v>
      </c>
      <c r="B34" s="25"/>
      <c r="C34" s="26">
        <v>3</v>
      </c>
      <c r="D34" s="26">
        <v>14</v>
      </c>
      <c r="E34" s="26">
        <v>2</v>
      </c>
      <c r="F34" s="26">
        <v>20</v>
      </c>
      <c r="G34" s="26">
        <v>19</v>
      </c>
      <c r="H34" s="26">
        <v>5</v>
      </c>
      <c r="I34" s="26">
        <v>12</v>
      </c>
      <c r="J34" s="26">
        <v>8</v>
      </c>
      <c r="K34" s="26">
        <v>9</v>
      </c>
      <c r="L34" s="27"/>
      <c r="M34" s="28"/>
      <c r="N34" s="29"/>
      <c r="O34" s="121">
        <f t="shared" ref="O34:O49" si="4">SUM(C34:L34)</f>
        <v>92</v>
      </c>
      <c r="P34" s="22">
        <f t="shared" si="0"/>
        <v>55</v>
      </c>
      <c r="Q34" s="22">
        <v>110</v>
      </c>
      <c r="R34" s="122">
        <f t="shared" si="1"/>
        <v>5060</v>
      </c>
      <c r="S34" s="114"/>
      <c r="T34" s="108"/>
      <c r="U34" s="108"/>
      <c r="V34" s="108"/>
      <c r="W34" s="108"/>
      <c r="X34" s="108"/>
      <c r="Y34" s="108"/>
      <c r="Z34" s="108"/>
    </row>
    <row r="35" spans="1:26" ht="16.5" customHeight="1" x14ac:dyDescent="0.2">
      <c r="A35" s="41" t="s">
        <v>114</v>
      </c>
      <c r="B35" s="25"/>
      <c r="C35" s="123">
        <v>1</v>
      </c>
      <c r="D35" s="123">
        <v>10</v>
      </c>
      <c r="E35" s="123">
        <v>3</v>
      </c>
      <c r="F35" s="123">
        <v>16</v>
      </c>
      <c r="G35" s="123">
        <v>19</v>
      </c>
      <c r="H35" s="123">
        <v>5</v>
      </c>
      <c r="I35" s="123">
        <v>14</v>
      </c>
      <c r="J35" s="123">
        <v>6</v>
      </c>
      <c r="K35" s="123">
        <v>9</v>
      </c>
      <c r="L35" s="123">
        <v>2</v>
      </c>
      <c r="M35" s="28"/>
      <c r="N35" s="29"/>
      <c r="O35" s="124">
        <f t="shared" si="4"/>
        <v>85</v>
      </c>
      <c r="P35" s="22">
        <f t="shared" si="0"/>
        <v>55</v>
      </c>
      <c r="Q35" s="22">
        <v>110</v>
      </c>
      <c r="R35" s="122">
        <f t="shared" si="1"/>
        <v>4675</v>
      </c>
      <c r="S35" s="114"/>
      <c r="T35" s="108"/>
      <c r="U35" s="108"/>
      <c r="V35" s="108"/>
      <c r="W35" s="108"/>
      <c r="X35" s="108"/>
      <c r="Y35" s="108"/>
      <c r="Z35" s="108"/>
    </row>
    <row r="36" spans="1:26" ht="16.5" customHeight="1" x14ac:dyDescent="0.2">
      <c r="A36" s="43" t="s">
        <v>115</v>
      </c>
      <c r="B36" s="25"/>
      <c r="C36" s="27"/>
      <c r="D36" s="27"/>
      <c r="E36" s="26">
        <v>2</v>
      </c>
      <c r="F36" s="26">
        <v>2</v>
      </c>
      <c r="G36" s="26">
        <v>3</v>
      </c>
      <c r="H36" s="27"/>
      <c r="I36" s="26">
        <v>2</v>
      </c>
      <c r="J36" s="26">
        <v>2</v>
      </c>
      <c r="K36" s="27"/>
      <c r="L36" s="27"/>
      <c r="M36" s="28"/>
      <c r="N36" s="29"/>
      <c r="O36" s="121">
        <f t="shared" si="4"/>
        <v>11</v>
      </c>
      <c r="P36" s="22">
        <f t="shared" si="0"/>
        <v>60</v>
      </c>
      <c r="Q36" s="22">
        <v>120</v>
      </c>
      <c r="R36" s="122">
        <f t="shared" si="1"/>
        <v>660</v>
      </c>
      <c r="S36" s="114"/>
      <c r="T36" s="108"/>
      <c r="U36" s="108"/>
      <c r="V36" s="108"/>
      <c r="W36" s="108"/>
      <c r="X36" s="108"/>
      <c r="Y36" s="108"/>
      <c r="Z36" s="108"/>
    </row>
    <row r="37" spans="1:26" ht="16.5" customHeight="1" x14ac:dyDescent="0.2">
      <c r="A37" s="43" t="s">
        <v>116</v>
      </c>
      <c r="B37" s="25"/>
      <c r="C37" s="26">
        <v>2</v>
      </c>
      <c r="D37" s="26">
        <v>3</v>
      </c>
      <c r="E37" s="26">
        <v>2</v>
      </c>
      <c r="F37" s="27"/>
      <c r="G37" s="26">
        <v>1</v>
      </c>
      <c r="H37" s="26">
        <v>1</v>
      </c>
      <c r="I37" s="26">
        <v>2</v>
      </c>
      <c r="J37" s="26">
        <v>1</v>
      </c>
      <c r="K37" s="26">
        <v>2</v>
      </c>
      <c r="L37" s="27"/>
      <c r="M37" s="28"/>
      <c r="N37" s="29"/>
      <c r="O37" s="121">
        <f t="shared" si="4"/>
        <v>14</v>
      </c>
      <c r="P37" s="22">
        <f t="shared" si="0"/>
        <v>60</v>
      </c>
      <c r="Q37" s="22">
        <v>120</v>
      </c>
      <c r="R37" s="122">
        <f t="shared" si="1"/>
        <v>840</v>
      </c>
      <c r="S37" s="114"/>
      <c r="T37" s="108"/>
      <c r="U37" s="108"/>
      <c r="V37" s="108"/>
      <c r="W37" s="108"/>
      <c r="X37" s="108"/>
      <c r="Y37" s="108"/>
      <c r="Z37" s="108"/>
    </row>
    <row r="38" spans="1:26" ht="16.5" customHeight="1" x14ac:dyDescent="0.2">
      <c r="A38" s="125" t="s">
        <v>117</v>
      </c>
      <c r="B38" s="25"/>
      <c r="C38" s="27"/>
      <c r="D38" s="26">
        <v>6</v>
      </c>
      <c r="E38" s="27"/>
      <c r="F38" s="26">
        <v>6</v>
      </c>
      <c r="G38" s="26">
        <v>12</v>
      </c>
      <c r="H38" s="27"/>
      <c r="I38" s="26">
        <v>6</v>
      </c>
      <c r="J38" s="26">
        <v>2</v>
      </c>
      <c r="K38" s="27"/>
      <c r="L38" s="27"/>
      <c r="M38" s="28"/>
      <c r="N38" s="29"/>
      <c r="O38" s="121">
        <f t="shared" si="4"/>
        <v>32</v>
      </c>
      <c r="P38" s="22">
        <f t="shared" si="0"/>
        <v>50</v>
      </c>
      <c r="Q38" s="22">
        <v>100</v>
      </c>
      <c r="R38" s="122">
        <f t="shared" si="1"/>
        <v>1600</v>
      </c>
      <c r="S38" s="114"/>
      <c r="T38" s="108"/>
      <c r="U38" s="108"/>
      <c r="V38" s="108"/>
      <c r="W38" s="108"/>
      <c r="X38" s="108"/>
      <c r="Y38" s="108"/>
      <c r="Z38" s="108"/>
    </row>
    <row r="39" spans="1:26" ht="16.5" customHeight="1" x14ac:dyDescent="0.2">
      <c r="A39" s="125" t="s">
        <v>118</v>
      </c>
      <c r="B39" s="25"/>
      <c r="C39" s="26">
        <v>12</v>
      </c>
      <c r="D39" s="26">
        <v>13</v>
      </c>
      <c r="E39" s="26">
        <v>10</v>
      </c>
      <c r="F39" s="26">
        <v>23</v>
      </c>
      <c r="G39" s="26">
        <v>19</v>
      </c>
      <c r="H39" s="26">
        <v>9</v>
      </c>
      <c r="I39" s="26">
        <v>11</v>
      </c>
      <c r="J39" s="27"/>
      <c r="K39" s="26">
        <v>6</v>
      </c>
      <c r="L39" s="27"/>
      <c r="M39" s="28"/>
      <c r="N39" s="29"/>
      <c r="O39" s="121">
        <f t="shared" si="4"/>
        <v>103</v>
      </c>
      <c r="P39" s="22">
        <f t="shared" ref="P39:P70" si="5">Q39/2</f>
        <v>45</v>
      </c>
      <c r="Q39" s="22">
        <v>90</v>
      </c>
      <c r="R39" s="122">
        <f t="shared" ref="R39:R57" si="6">O39*P39</f>
        <v>4635</v>
      </c>
      <c r="S39" s="114"/>
      <c r="T39" s="108"/>
      <c r="U39" s="108"/>
      <c r="V39" s="108"/>
      <c r="W39" s="108"/>
      <c r="X39" s="108"/>
      <c r="Y39" s="108"/>
      <c r="Z39" s="108"/>
    </row>
    <row r="40" spans="1:26" ht="16.5" customHeight="1" x14ac:dyDescent="0.2">
      <c r="A40" s="125" t="s">
        <v>119</v>
      </c>
      <c r="B40" s="25"/>
      <c r="C40" s="26">
        <v>12</v>
      </c>
      <c r="D40" s="26">
        <v>13</v>
      </c>
      <c r="E40" s="26">
        <v>10</v>
      </c>
      <c r="F40" s="26">
        <v>23</v>
      </c>
      <c r="G40" s="26">
        <v>19</v>
      </c>
      <c r="H40" s="26">
        <v>9</v>
      </c>
      <c r="I40" s="26">
        <v>11</v>
      </c>
      <c r="J40" s="27"/>
      <c r="K40" s="26">
        <v>6</v>
      </c>
      <c r="L40" s="27"/>
      <c r="M40" s="28"/>
      <c r="N40" s="29"/>
      <c r="O40" s="121">
        <f t="shared" si="4"/>
        <v>103</v>
      </c>
      <c r="P40" s="22">
        <f t="shared" si="5"/>
        <v>45</v>
      </c>
      <c r="Q40" s="22">
        <v>90</v>
      </c>
      <c r="R40" s="122">
        <f t="shared" si="6"/>
        <v>4635</v>
      </c>
      <c r="S40" s="114"/>
      <c r="T40" s="108"/>
      <c r="U40" s="108"/>
      <c r="V40" s="108"/>
      <c r="W40" s="108"/>
      <c r="X40" s="108"/>
      <c r="Y40" s="108"/>
      <c r="Z40" s="108"/>
    </row>
    <row r="41" spans="1:26" ht="16.5" customHeight="1" x14ac:dyDescent="0.2">
      <c r="A41" s="125" t="s">
        <v>120</v>
      </c>
      <c r="B41" s="25"/>
      <c r="C41" s="26">
        <v>6</v>
      </c>
      <c r="D41" s="26">
        <v>15</v>
      </c>
      <c r="E41" s="26">
        <v>9</v>
      </c>
      <c r="F41" s="26">
        <v>27</v>
      </c>
      <c r="G41" s="26">
        <v>24</v>
      </c>
      <c r="H41" s="26">
        <v>10</v>
      </c>
      <c r="I41" s="26">
        <v>15</v>
      </c>
      <c r="J41" s="26">
        <v>11</v>
      </c>
      <c r="K41" s="26">
        <v>5</v>
      </c>
      <c r="L41" s="27"/>
      <c r="M41" s="28"/>
      <c r="N41" s="29"/>
      <c r="O41" s="121">
        <f t="shared" si="4"/>
        <v>122</v>
      </c>
      <c r="P41" s="22">
        <f t="shared" si="5"/>
        <v>45</v>
      </c>
      <c r="Q41" s="22">
        <v>90</v>
      </c>
      <c r="R41" s="122">
        <f t="shared" si="6"/>
        <v>5490</v>
      </c>
      <c r="S41" s="114"/>
      <c r="T41" s="108"/>
      <c r="U41" s="108"/>
      <c r="V41" s="108"/>
      <c r="W41" s="108"/>
      <c r="X41" s="108"/>
      <c r="Y41" s="108"/>
      <c r="Z41" s="108"/>
    </row>
    <row r="42" spans="1:26" ht="16.5" customHeight="1" x14ac:dyDescent="0.2">
      <c r="A42" s="125" t="s">
        <v>121</v>
      </c>
      <c r="B42" s="25"/>
      <c r="C42" s="26">
        <v>4</v>
      </c>
      <c r="D42" s="26">
        <v>6</v>
      </c>
      <c r="E42" s="26">
        <v>6</v>
      </c>
      <c r="F42" s="26">
        <v>12</v>
      </c>
      <c r="G42" s="26">
        <v>13</v>
      </c>
      <c r="H42" s="26">
        <v>5</v>
      </c>
      <c r="I42" s="26">
        <v>8</v>
      </c>
      <c r="J42" s="26">
        <v>7</v>
      </c>
      <c r="K42" s="26">
        <v>7</v>
      </c>
      <c r="L42" s="26">
        <v>7</v>
      </c>
      <c r="M42" s="28"/>
      <c r="N42" s="29"/>
      <c r="O42" s="121">
        <f t="shared" si="4"/>
        <v>75</v>
      </c>
      <c r="P42" s="22">
        <f t="shared" si="5"/>
        <v>45</v>
      </c>
      <c r="Q42" s="22">
        <v>90</v>
      </c>
      <c r="R42" s="122">
        <f t="shared" si="6"/>
        <v>3375</v>
      </c>
      <c r="S42" s="114"/>
      <c r="T42" s="108"/>
      <c r="U42" s="108"/>
      <c r="V42" s="108"/>
      <c r="W42" s="108"/>
      <c r="X42" s="108"/>
      <c r="Y42" s="108"/>
      <c r="Z42" s="108"/>
    </row>
    <row r="43" spans="1:26" ht="16.5" customHeight="1" x14ac:dyDescent="0.2">
      <c r="A43" s="125" t="s">
        <v>122</v>
      </c>
      <c r="B43" s="25"/>
      <c r="C43" s="26">
        <v>4</v>
      </c>
      <c r="D43" s="26">
        <v>61</v>
      </c>
      <c r="E43" s="26">
        <v>31</v>
      </c>
      <c r="F43" s="26">
        <v>88</v>
      </c>
      <c r="G43" s="26">
        <v>88</v>
      </c>
      <c r="H43" s="26">
        <v>28</v>
      </c>
      <c r="I43" s="26">
        <v>57</v>
      </c>
      <c r="J43" s="26">
        <v>30</v>
      </c>
      <c r="K43" s="26">
        <v>42</v>
      </c>
      <c r="L43" s="26">
        <v>5</v>
      </c>
      <c r="M43" s="28"/>
      <c r="N43" s="29"/>
      <c r="O43" s="121">
        <f t="shared" si="4"/>
        <v>434</v>
      </c>
      <c r="P43" s="22">
        <f t="shared" si="5"/>
        <v>45</v>
      </c>
      <c r="Q43" s="22">
        <v>90</v>
      </c>
      <c r="R43" s="122">
        <f t="shared" si="6"/>
        <v>19530</v>
      </c>
      <c r="S43" s="114"/>
      <c r="T43" s="108"/>
      <c r="U43" s="108"/>
      <c r="V43" s="108"/>
      <c r="W43" s="108"/>
      <c r="X43" s="108"/>
      <c r="Y43" s="108"/>
      <c r="Z43" s="108"/>
    </row>
    <row r="44" spans="1:26" ht="16.5" customHeight="1" x14ac:dyDescent="0.2">
      <c r="A44" s="125" t="s">
        <v>123</v>
      </c>
      <c r="B44" s="25"/>
      <c r="C44" s="27"/>
      <c r="D44" s="27"/>
      <c r="E44" s="27"/>
      <c r="F44" s="26">
        <v>4</v>
      </c>
      <c r="G44" s="26">
        <v>4</v>
      </c>
      <c r="H44" s="27"/>
      <c r="I44" s="26">
        <v>4</v>
      </c>
      <c r="J44" s="26">
        <v>2</v>
      </c>
      <c r="K44" s="26">
        <v>3</v>
      </c>
      <c r="L44" s="27"/>
      <c r="M44" s="28"/>
      <c r="N44" s="29"/>
      <c r="O44" s="121">
        <f t="shared" si="4"/>
        <v>17</v>
      </c>
      <c r="P44" s="22">
        <f t="shared" si="5"/>
        <v>45</v>
      </c>
      <c r="Q44" s="22">
        <v>90</v>
      </c>
      <c r="R44" s="122">
        <f t="shared" si="6"/>
        <v>765</v>
      </c>
      <c r="S44" s="114"/>
      <c r="T44" s="108"/>
      <c r="U44" s="108"/>
      <c r="V44" s="108"/>
      <c r="W44" s="108"/>
      <c r="X44" s="108"/>
      <c r="Y44" s="108"/>
      <c r="Z44" s="108"/>
    </row>
    <row r="45" spans="1:26" ht="16.5" customHeight="1" x14ac:dyDescent="0.2">
      <c r="A45" s="125" t="s">
        <v>124</v>
      </c>
      <c r="B45" s="25"/>
      <c r="C45" s="26">
        <v>5</v>
      </c>
      <c r="D45" s="26">
        <v>57</v>
      </c>
      <c r="E45" s="26">
        <v>28</v>
      </c>
      <c r="F45" s="26">
        <v>80</v>
      </c>
      <c r="G45" s="26">
        <v>82</v>
      </c>
      <c r="H45" s="26">
        <v>26</v>
      </c>
      <c r="I45" s="26">
        <v>55</v>
      </c>
      <c r="J45" s="26">
        <v>26</v>
      </c>
      <c r="K45" s="26">
        <v>42</v>
      </c>
      <c r="L45" s="26">
        <v>7</v>
      </c>
      <c r="M45" s="28"/>
      <c r="N45" s="29"/>
      <c r="O45" s="121">
        <f t="shared" si="4"/>
        <v>408</v>
      </c>
      <c r="P45" s="22">
        <f t="shared" si="5"/>
        <v>45</v>
      </c>
      <c r="Q45" s="22">
        <v>90</v>
      </c>
      <c r="R45" s="122">
        <f t="shared" si="6"/>
        <v>18360</v>
      </c>
      <c r="S45" s="114"/>
      <c r="T45" s="108"/>
      <c r="U45" s="108"/>
      <c r="V45" s="108"/>
      <c r="W45" s="108"/>
      <c r="X45" s="108"/>
      <c r="Y45" s="108"/>
      <c r="Z45" s="108"/>
    </row>
    <row r="46" spans="1:26" ht="16.5" customHeight="1" x14ac:dyDescent="0.2">
      <c r="A46" s="125" t="s">
        <v>125</v>
      </c>
      <c r="B46" s="25"/>
      <c r="C46" s="27"/>
      <c r="D46" s="26">
        <v>1</v>
      </c>
      <c r="E46" s="27"/>
      <c r="F46" s="26">
        <v>1</v>
      </c>
      <c r="G46" s="26">
        <v>6</v>
      </c>
      <c r="H46" s="27"/>
      <c r="I46" s="27"/>
      <c r="J46" s="26">
        <v>2</v>
      </c>
      <c r="K46" s="27"/>
      <c r="L46" s="27"/>
      <c r="M46" s="28"/>
      <c r="N46" s="29"/>
      <c r="O46" s="121">
        <f t="shared" si="4"/>
        <v>10</v>
      </c>
      <c r="P46" s="22">
        <f t="shared" si="5"/>
        <v>45</v>
      </c>
      <c r="Q46" s="22">
        <v>90</v>
      </c>
      <c r="R46" s="122">
        <f t="shared" si="6"/>
        <v>450</v>
      </c>
      <c r="S46" s="114"/>
      <c r="T46" s="108"/>
      <c r="U46" s="108"/>
      <c r="V46" s="108"/>
      <c r="W46" s="108"/>
      <c r="X46" s="108"/>
      <c r="Y46" s="108"/>
      <c r="Z46" s="108"/>
    </row>
    <row r="47" spans="1:26" ht="16.5" customHeight="1" x14ac:dyDescent="0.2">
      <c r="A47" s="125" t="s">
        <v>126</v>
      </c>
      <c r="B47" s="25"/>
      <c r="C47" s="27"/>
      <c r="D47" s="26">
        <v>2</v>
      </c>
      <c r="E47" s="27"/>
      <c r="F47" s="27"/>
      <c r="G47" s="26">
        <v>3</v>
      </c>
      <c r="H47" s="27"/>
      <c r="I47" s="26">
        <v>5</v>
      </c>
      <c r="J47" s="26">
        <v>1</v>
      </c>
      <c r="K47" s="26">
        <v>3</v>
      </c>
      <c r="L47" s="27"/>
      <c r="M47" s="28"/>
      <c r="N47" s="29"/>
      <c r="O47" s="121">
        <f t="shared" si="4"/>
        <v>14</v>
      </c>
      <c r="P47" s="22">
        <f t="shared" si="5"/>
        <v>45</v>
      </c>
      <c r="Q47" s="22">
        <v>90</v>
      </c>
      <c r="R47" s="122">
        <f t="shared" si="6"/>
        <v>630</v>
      </c>
      <c r="S47" s="114"/>
      <c r="T47" s="108"/>
      <c r="U47" s="108"/>
      <c r="V47" s="108"/>
      <c r="W47" s="108"/>
      <c r="X47" s="108"/>
      <c r="Y47" s="108"/>
      <c r="Z47" s="108"/>
    </row>
    <row r="48" spans="1:26" ht="16.5" customHeight="1" x14ac:dyDescent="0.2">
      <c r="A48" s="125" t="s">
        <v>127</v>
      </c>
      <c r="B48" s="25"/>
      <c r="C48" s="27"/>
      <c r="D48" s="26">
        <v>5</v>
      </c>
      <c r="E48" s="26">
        <v>1</v>
      </c>
      <c r="F48" s="26">
        <v>7</v>
      </c>
      <c r="G48" s="26">
        <v>2</v>
      </c>
      <c r="H48" s="26">
        <v>5</v>
      </c>
      <c r="I48" s="27"/>
      <c r="J48" s="26">
        <v>1</v>
      </c>
      <c r="K48" s="26">
        <v>2</v>
      </c>
      <c r="L48" s="27"/>
      <c r="M48" s="28"/>
      <c r="N48" s="29"/>
      <c r="O48" s="121">
        <f t="shared" si="4"/>
        <v>23</v>
      </c>
      <c r="P48" s="22">
        <f t="shared" si="5"/>
        <v>45</v>
      </c>
      <c r="Q48" s="22">
        <v>90</v>
      </c>
      <c r="R48" s="122">
        <f t="shared" si="6"/>
        <v>1035</v>
      </c>
      <c r="S48" s="114"/>
      <c r="T48" s="108"/>
      <c r="U48" s="108"/>
      <c r="V48" s="108"/>
      <c r="W48" s="108"/>
      <c r="X48" s="108"/>
      <c r="Y48" s="108"/>
      <c r="Z48" s="108"/>
    </row>
    <row r="49" spans="1:26" ht="16.5" customHeight="1" x14ac:dyDescent="0.2">
      <c r="A49" s="125" t="s">
        <v>128</v>
      </c>
      <c r="B49" s="25"/>
      <c r="C49" s="26">
        <v>1</v>
      </c>
      <c r="D49" s="26">
        <v>4</v>
      </c>
      <c r="E49" s="26">
        <v>2</v>
      </c>
      <c r="F49" s="26">
        <v>2</v>
      </c>
      <c r="G49" s="26">
        <v>2</v>
      </c>
      <c r="H49" s="26">
        <v>2</v>
      </c>
      <c r="I49" s="26">
        <v>3</v>
      </c>
      <c r="J49" s="26">
        <v>4</v>
      </c>
      <c r="K49" s="26">
        <v>4</v>
      </c>
      <c r="L49" s="27"/>
      <c r="M49" s="28"/>
      <c r="N49" s="29"/>
      <c r="O49" s="121">
        <f t="shared" si="4"/>
        <v>24</v>
      </c>
      <c r="P49" s="22">
        <f t="shared" si="5"/>
        <v>45</v>
      </c>
      <c r="Q49" s="22">
        <v>90</v>
      </c>
      <c r="R49" s="122">
        <f t="shared" si="6"/>
        <v>1080</v>
      </c>
      <c r="S49" s="114"/>
      <c r="T49" s="108"/>
      <c r="U49" s="108"/>
      <c r="V49" s="108"/>
      <c r="W49" s="108"/>
      <c r="X49" s="108"/>
      <c r="Y49" s="108"/>
      <c r="Z49" s="108"/>
    </row>
    <row r="50" spans="1:26" ht="16.5" customHeight="1" x14ac:dyDescent="0.2">
      <c r="A50" s="125" t="s">
        <v>129</v>
      </c>
      <c r="B50" s="25"/>
      <c r="C50" s="26">
        <v>5</v>
      </c>
      <c r="D50" s="26">
        <v>31</v>
      </c>
      <c r="E50" s="26">
        <v>21</v>
      </c>
      <c r="F50" s="26">
        <v>50</v>
      </c>
      <c r="G50" s="26">
        <v>51</v>
      </c>
      <c r="H50" s="26">
        <v>16</v>
      </c>
      <c r="I50" s="26">
        <v>36</v>
      </c>
      <c r="J50" s="26">
        <v>10</v>
      </c>
      <c r="K50" s="26">
        <v>16</v>
      </c>
      <c r="L50" s="26">
        <v>6</v>
      </c>
      <c r="M50" s="26">
        <v>2</v>
      </c>
      <c r="N50" s="40">
        <v>4</v>
      </c>
      <c r="O50" s="121">
        <f>SUM(B50:N50)</f>
        <v>248</v>
      </c>
      <c r="P50" s="22">
        <f t="shared" si="5"/>
        <v>45</v>
      </c>
      <c r="Q50" s="22">
        <v>90</v>
      </c>
      <c r="R50" s="122">
        <f t="shared" si="6"/>
        <v>11160</v>
      </c>
      <c r="S50" s="114"/>
      <c r="T50" s="108"/>
      <c r="U50" s="108"/>
      <c r="V50" s="108"/>
      <c r="W50" s="108"/>
      <c r="X50" s="108"/>
      <c r="Y50" s="108"/>
      <c r="Z50" s="108"/>
    </row>
    <row r="51" spans="1:26" ht="16.5" customHeight="1" x14ac:dyDescent="0.2">
      <c r="A51" s="125" t="s">
        <v>130</v>
      </c>
      <c r="B51" s="25"/>
      <c r="C51" s="26">
        <v>1</v>
      </c>
      <c r="D51" s="26">
        <v>17</v>
      </c>
      <c r="E51" s="27"/>
      <c r="F51" s="26">
        <v>28</v>
      </c>
      <c r="G51" s="26">
        <v>40</v>
      </c>
      <c r="H51" s="27"/>
      <c r="I51" s="26">
        <v>7</v>
      </c>
      <c r="J51" s="26">
        <v>1</v>
      </c>
      <c r="K51" s="26">
        <v>3</v>
      </c>
      <c r="L51" s="27"/>
      <c r="M51" s="28"/>
      <c r="N51" s="29"/>
      <c r="O51" s="121">
        <f>SUM(B51:N51)</f>
        <v>97</v>
      </c>
      <c r="P51" s="22">
        <f t="shared" si="5"/>
        <v>45</v>
      </c>
      <c r="Q51" s="22">
        <v>90</v>
      </c>
      <c r="R51" s="122">
        <f t="shared" si="6"/>
        <v>4365</v>
      </c>
      <c r="S51" s="114"/>
      <c r="T51" s="108"/>
      <c r="U51" s="108"/>
      <c r="V51" s="108"/>
      <c r="W51" s="108"/>
      <c r="X51" s="108"/>
      <c r="Y51" s="108"/>
      <c r="Z51" s="108"/>
    </row>
    <row r="52" spans="1:26" ht="16.5" customHeight="1" x14ac:dyDescent="0.2">
      <c r="A52" s="125" t="s">
        <v>131</v>
      </c>
      <c r="B52" s="25"/>
      <c r="C52" s="26">
        <v>5</v>
      </c>
      <c r="D52" s="26">
        <v>31</v>
      </c>
      <c r="E52" s="26">
        <v>21</v>
      </c>
      <c r="F52" s="26">
        <v>50</v>
      </c>
      <c r="G52" s="26">
        <v>51</v>
      </c>
      <c r="H52" s="26">
        <v>16</v>
      </c>
      <c r="I52" s="26">
        <v>36</v>
      </c>
      <c r="J52" s="26">
        <v>10</v>
      </c>
      <c r="K52" s="26">
        <v>16</v>
      </c>
      <c r="L52" s="26">
        <v>6</v>
      </c>
      <c r="M52" s="26">
        <v>2</v>
      </c>
      <c r="N52" s="40">
        <v>4</v>
      </c>
      <c r="O52" s="121">
        <f>SUM(B52:N52)</f>
        <v>248</v>
      </c>
      <c r="P52" s="22">
        <f t="shared" si="5"/>
        <v>45</v>
      </c>
      <c r="Q52" s="22">
        <v>90</v>
      </c>
      <c r="R52" s="122">
        <f t="shared" si="6"/>
        <v>11160</v>
      </c>
      <c r="S52" s="114"/>
      <c r="T52" s="108"/>
      <c r="U52" s="108"/>
      <c r="V52" s="108"/>
      <c r="W52" s="108"/>
      <c r="X52" s="108"/>
      <c r="Y52" s="108"/>
      <c r="Z52" s="108"/>
    </row>
    <row r="53" spans="1:26" ht="16.5" customHeight="1" x14ac:dyDescent="0.2">
      <c r="A53" s="125" t="s">
        <v>132</v>
      </c>
      <c r="B53" s="25"/>
      <c r="C53" s="27"/>
      <c r="D53" s="26">
        <v>1</v>
      </c>
      <c r="E53" s="26">
        <v>1</v>
      </c>
      <c r="F53" s="26">
        <v>2</v>
      </c>
      <c r="G53" s="27"/>
      <c r="H53" s="27"/>
      <c r="I53" s="26">
        <v>3</v>
      </c>
      <c r="J53" s="26">
        <v>2</v>
      </c>
      <c r="K53" s="26">
        <v>1</v>
      </c>
      <c r="L53" s="26">
        <v>2</v>
      </c>
      <c r="M53" s="28"/>
      <c r="N53" s="29"/>
      <c r="O53" s="121">
        <f>SUM(B53:N53)</f>
        <v>12</v>
      </c>
      <c r="P53" s="22">
        <f t="shared" si="5"/>
        <v>45</v>
      </c>
      <c r="Q53" s="22">
        <v>90</v>
      </c>
      <c r="R53" s="122">
        <f t="shared" si="6"/>
        <v>540</v>
      </c>
      <c r="S53" s="114"/>
      <c r="T53" s="108"/>
      <c r="U53" s="108"/>
      <c r="V53" s="108"/>
      <c r="W53" s="108"/>
      <c r="X53" s="108"/>
      <c r="Y53" s="108"/>
      <c r="Z53" s="108"/>
    </row>
    <row r="54" spans="1:26" ht="16.5" customHeight="1" x14ac:dyDescent="0.2">
      <c r="A54" s="125" t="s">
        <v>133</v>
      </c>
      <c r="B54" s="25"/>
      <c r="C54" s="26">
        <v>1</v>
      </c>
      <c r="D54" s="26">
        <v>8</v>
      </c>
      <c r="E54" s="26">
        <v>8</v>
      </c>
      <c r="F54" s="26">
        <v>13</v>
      </c>
      <c r="G54" s="26">
        <v>14</v>
      </c>
      <c r="H54" s="26">
        <v>3</v>
      </c>
      <c r="I54" s="26">
        <v>9</v>
      </c>
      <c r="J54" s="26">
        <v>4</v>
      </c>
      <c r="K54" s="26">
        <v>1</v>
      </c>
      <c r="L54" s="27"/>
      <c r="M54" s="28"/>
      <c r="N54" s="29"/>
      <c r="O54" s="121">
        <f>SUM(C54:L54)</f>
        <v>61</v>
      </c>
      <c r="P54" s="22">
        <f t="shared" si="5"/>
        <v>45</v>
      </c>
      <c r="Q54" s="22">
        <v>90</v>
      </c>
      <c r="R54" s="122">
        <f t="shared" si="6"/>
        <v>2745</v>
      </c>
      <c r="S54" s="114"/>
      <c r="T54" s="108"/>
      <c r="U54" s="108"/>
      <c r="V54" s="108"/>
      <c r="W54" s="108"/>
      <c r="X54" s="108"/>
      <c r="Y54" s="108"/>
      <c r="Z54" s="108"/>
    </row>
    <row r="55" spans="1:26" ht="16.5" customHeight="1" x14ac:dyDescent="0.2">
      <c r="A55" s="125" t="s">
        <v>134</v>
      </c>
      <c r="B55" s="25"/>
      <c r="C55" s="26">
        <v>1</v>
      </c>
      <c r="D55" s="26">
        <v>5</v>
      </c>
      <c r="E55" s="26">
        <v>4</v>
      </c>
      <c r="F55" s="26">
        <v>10</v>
      </c>
      <c r="G55" s="26">
        <v>12</v>
      </c>
      <c r="H55" s="26">
        <v>3</v>
      </c>
      <c r="I55" s="26">
        <v>5</v>
      </c>
      <c r="J55" s="27"/>
      <c r="K55" s="26">
        <v>2</v>
      </c>
      <c r="L55" s="27"/>
      <c r="M55" s="28"/>
      <c r="N55" s="29"/>
      <c r="O55" s="121">
        <f>SUM(C55:L55)</f>
        <v>42</v>
      </c>
      <c r="P55" s="22">
        <f t="shared" si="5"/>
        <v>45</v>
      </c>
      <c r="Q55" s="22">
        <v>90</v>
      </c>
      <c r="R55" s="122">
        <f t="shared" si="6"/>
        <v>1890</v>
      </c>
      <c r="S55" s="114"/>
      <c r="T55" s="108"/>
      <c r="U55" s="108"/>
      <c r="V55" s="108"/>
      <c r="W55" s="108"/>
      <c r="X55" s="108"/>
      <c r="Y55" s="108"/>
      <c r="Z55" s="108"/>
    </row>
    <row r="56" spans="1:26" ht="16.5" customHeight="1" x14ac:dyDescent="0.2">
      <c r="A56" s="125" t="s">
        <v>135</v>
      </c>
      <c r="B56" s="25"/>
      <c r="C56" s="26">
        <v>1</v>
      </c>
      <c r="D56" s="26">
        <v>22</v>
      </c>
      <c r="E56" s="26">
        <v>1</v>
      </c>
      <c r="F56" s="27"/>
      <c r="G56" s="27"/>
      <c r="H56" s="26">
        <v>1</v>
      </c>
      <c r="I56" s="26">
        <v>10</v>
      </c>
      <c r="J56" s="27"/>
      <c r="K56" s="27"/>
      <c r="L56" s="27"/>
      <c r="M56" s="28"/>
      <c r="N56" s="29"/>
      <c r="O56" s="121">
        <f>SUM(C56:L56)</f>
        <v>35</v>
      </c>
      <c r="P56" s="22">
        <f t="shared" si="5"/>
        <v>40</v>
      </c>
      <c r="Q56" s="22">
        <v>80</v>
      </c>
      <c r="R56" s="122">
        <f t="shared" si="6"/>
        <v>1400</v>
      </c>
      <c r="S56" s="114"/>
      <c r="T56" s="108"/>
      <c r="U56" s="108"/>
      <c r="V56" s="108"/>
      <c r="W56" s="108"/>
      <c r="X56" s="108"/>
      <c r="Y56" s="108"/>
      <c r="Z56" s="108"/>
    </row>
    <row r="57" spans="1:26" ht="16.5" customHeight="1" x14ac:dyDescent="0.2">
      <c r="A57" s="125" t="s">
        <v>136</v>
      </c>
      <c r="B57" s="25"/>
      <c r="C57" s="42">
        <v>10</v>
      </c>
      <c r="D57" s="42">
        <v>8</v>
      </c>
      <c r="E57" s="42">
        <v>10</v>
      </c>
      <c r="F57" s="42"/>
      <c r="G57" s="42">
        <v>1</v>
      </c>
      <c r="H57" s="42">
        <v>1</v>
      </c>
      <c r="I57" s="42"/>
      <c r="J57" s="42">
        <v>8</v>
      </c>
      <c r="K57" s="42">
        <v>19</v>
      </c>
      <c r="L57" s="27"/>
      <c r="M57" s="28"/>
      <c r="N57" s="29"/>
      <c r="O57" s="124">
        <f>SUM(C57:L57)</f>
        <v>57</v>
      </c>
      <c r="P57" s="22">
        <f t="shared" si="5"/>
        <v>40</v>
      </c>
      <c r="Q57" s="22">
        <v>80</v>
      </c>
      <c r="R57" s="122">
        <f t="shared" si="6"/>
        <v>2280</v>
      </c>
      <c r="S57" s="114"/>
      <c r="T57" s="108"/>
      <c r="U57" s="108"/>
      <c r="V57" s="108"/>
      <c r="W57" s="108"/>
      <c r="X57" s="108"/>
      <c r="Y57" s="108"/>
      <c r="Z57" s="108"/>
    </row>
    <row r="58" spans="1:26" ht="16.5" customHeight="1" x14ac:dyDescent="0.2">
      <c r="A58" s="126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  <c r="O58" s="126"/>
      <c r="P58" s="127"/>
      <c r="Q58" s="127"/>
      <c r="R58" s="128"/>
      <c r="S58" s="114"/>
      <c r="T58" s="108"/>
      <c r="U58" s="108"/>
      <c r="V58" s="108"/>
      <c r="W58" s="108"/>
      <c r="X58" s="108"/>
      <c r="Y58" s="108"/>
      <c r="Z58" s="108"/>
    </row>
    <row r="59" spans="1:26" ht="15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1"/>
      <c r="L59" s="131"/>
      <c r="M59" s="131"/>
      <c r="N59" s="132"/>
      <c r="O59" s="133">
        <f>SUM(O6:O58)</f>
        <v>3204</v>
      </c>
      <c r="P59" s="250" t="s">
        <v>11</v>
      </c>
      <c r="Q59" s="237"/>
      <c r="R59" s="134">
        <f>SUM(R6:R58)</f>
        <v>156870</v>
      </c>
      <c r="S59" s="114"/>
      <c r="T59" s="108"/>
      <c r="U59" s="108"/>
      <c r="V59" s="108"/>
      <c r="W59" s="108"/>
      <c r="X59" s="108"/>
      <c r="Y59" s="108"/>
      <c r="Z59" s="108"/>
    </row>
    <row r="60" spans="1:26" ht="16.5" customHeight="1" x14ac:dyDescent="0.25">
      <c r="A60" s="109" t="s">
        <v>73</v>
      </c>
      <c r="B60" s="135" t="s">
        <v>64</v>
      </c>
      <c r="C60" s="136">
        <v>6</v>
      </c>
      <c r="D60" s="135" t="s">
        <v>65</v>
      </c>
      <c r="E60" s="136">
        <v>7</v>
      </c>
      <c r="F60" s="135" t="s">
        <v>3</v>
      </c>
      <c r="G60" s="136">
        <v>8</v>
      </c>
      <c r="H60" s="135" t="s">
        <v>4</v>
      </c>
      <c r="I60" s="136">
        <v>9</v>
      </c>
      <c r="J60" s="135" t="s">
        <v>5</v>
      </c>
      <c r="K60" s="136">
        <v>10</v>
      </c>
      <c r="L60" s="135" t="s">
        <v>6</v>
      </c>
      <c r="M60" s="137"/>
      <c r="N60" s="138"/>
      <c r="O60" s="139"/>
      <c r="P60" s="140" t="s">
        <v>9</v>
      </c>
      <c r="Q60" s="113" t="s">
        <v>10</v>
      </c>
      <c r="R60" s="113" t="s">
        <v>93</v>
      </c>
      <c r="S60" s="114"/>
      <c r="T60" s="108"/>
      <c r="U60" s="108"/>
      <c r="V60" s="108"/>
      <c r="W60" s="108"/>
      <c r="X60" s="108"/>
      <c r="Y60" s="108"/>
      <c r="Z60" s="108"/>
    </row>
    <row r="61" spans="1:26" ht="16.5" customHeight="1" x14ac:dyDescent="0.25">
      <c r="A61" s="109" t="s">
        <v>74</v>
      </c>
      <c r="B61" s="111">
        <v>36</v>
      </c>
      <c r="C61" s="110" t="s">
        <v>71</v>
      </c>
      <c r="D61" s="111">
        <v>37</v>
      </c>
      <c r="E61" s="110" t="s">
        <v>67</v>
      </c>
      <c r="F61" s="111">
        <v>38</v>
      </c>
      <c r="G61" s="111">
        <v>39</v>
      </c>
      <c r="H61" s="111">
        <v>40</v>
      </c>
      <c r="I61" s="110" t="s">
        <v>13</v>
      </c>
      <c r="J61" s="111">
        <v>41</v>
      </c>
      <c r="K61" s="110" t="s">
        <v>14</v>
      </c>
      <c r="L61" s="110" t="s">
        <v>15</v>
      </c>
      <c r="M61" s="141"/>
      <c r="N61" s="142"/>
      <c r="O61" s="139"/>
      <c r="P61" s="140" t="s">
        <v>9</v>
      </c>
      <c r="Q61" s="113" t="s">
        <v>10</v>
      </c>
      <c r="R61" s="143" t="s">
        <v>93</v>
      </c>
      <c r="S61" s="114"/>
      <c r="T61" s="108"/>
      <c r="U61" s="108"/>
      <c r="V61" s="108"/>
      <c r="W61" s="108"/>
      <c r="X61" s="108"/>
      <c r="Y61" s="108"/>
      <c r="Z61" s="108"/>
    </row>
    <row r="62" spans="1:26" ht="16.5" customHeight="1" x14ac:dyDescent="0.2">
      <c r="A62" s="118"/>
      <c r="B62" s="144"/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28"/>
      <c r="N62" s="29"/>
      <c r="O62" s="71"/>
      <c r="P62" s="119"/>
      <c r="Q62" s="119"/>
      <c r="R62" s="122"/>
      <c r="S62" s="114"/>
      <c r="T62" s="108"/>
      <c r="U62" s="108"/>
      <c r="V62" s="108"/>
      <c r="W62" s="108"/>
      <c r="X62" s="108"/>
      <c r="Y62" s="108"/>
      <c r="Z62" s="108"/>
    </row>
    <row r="63" spans="1:26" ht="16.5" customHeight="1" x14ac:dyDescent="0.2">
      <c r="A63" s="77" t="s">
        <v>137</v>
      </c>
      <c r="B63" s="144"/>
      <c r="C63" s="26">
        <v>7</v>
      </c>
      <c r="D63" s="26">
        <v>30</v>
      </c>
      <c r="E63" s="26">
        <v>6</v>
      </c>
      <c r="F63" s="26">
        <v>37</v>
      </c>
      <c r="G63" s="26">
        <v>36</v>
      </c>
      <c r="H63" s="26">
        <v>26</v>
      </c>
      <c r="I63" s="26">
        <v>10</v>
      </c>
      <c r="J63" s="26">
        <v>9</v>
      </c>
      <c r="K63" s="27"/>
      <c r="L63" s="28"/>
      <c r="M63" s="28"/>
      <c r="N63" s="29"/>
      <c r="O63" s="30">
        <f>SUM(C63:K63)</f>
        <v>161</v>
      </c>
      <c r="P63" s="22">
        <f t="shared" ref="P63:P81" si="7">Q63/2</f>
        <v>55</v>
      </c>
      <c r="Q63" s="22">
        <v>110</v>
      </c>
      <c r="R63" s="122">
        <f t="shared" ref="R63:R81" si="8">O63*P63</f>
        <v>8855</v>
      </c>
      <c r="S63" s="114"/>
      <c r="T63" s="108"/>
      <c r="U63" s="108"/>
      <c r="V63" s="108"/>
      <c r="W63" s="108"/>
      <c r="X63" s="108"/>
      <c r="Y63" s="108"/>
      <c r="Z63" s="108"/>
    </row>
    <row r="64" spans="1:26" ht="16.5" customHeight="1" x14ac:dyDescent="0.2">
      <c r="A64" s="77" t="s">
        <v>138</v>
      </c>
      <c r="B64" s="144"/>
      <c r="C64" s="27"/>
      <c r="D64" s="26">
        <v>15</v>
      </c>
      <c r="E64" s="26">
        <v>8</v>
      </c>
      <c r="F64" s="26">
        <v>13</v>
      </c>
      <c r="G64" s="26">
        <v>14</v>
      </c>
      <c r="H64" s="26">
        <v>15</v>
      </c>
      <c r="I64" s="26">
        <v>8</v>
      </c>
      <c r="J64" s="26">
        <v>10</v>
      </c>
      <c r="K64" s="26">
        <v>2</v>
      </c>
      <c r="L64" s="28"/>
      <c r="M64" s="28"/>
      <c r="N64" s="29"/>
      <c r="O64" s="30">
        <f>SUM(C64:K64)</f>
        <v>85</v>
      </c>
      <c r="P64" s="22">
        <f t="shared" si="7"/>
        <v>55</v>
      </c>
      <c r="Q64" s="22">
        <v>110</v>
      </c>
      <c r="R64" s="122">
        <f t="shared" si="8"/>
        <v>4675</v>
      </c>
      <c r="S64" s="114"/>
      <c r="T64" s="108"/>
      <c r="U64" s="108"/>
      <c r="V64" s="108"/>
      <c r="W64" s="108"/>
      <c r="X64" s="108"/>
      <c r="Y64" s="108"/>
      <c r="Z64" s="108"/>
    </row>
    <row r="65" spans="1:26" ht="16.5" customHeight="1" x14ac:dyDescent="0.2">
      <c r="A65" s="77" t="s">
        <v>139</v>
      </c>
      <c r="B65" s="144"/>
      <c r="C65" s="145">
        <v>1</v>
      </c>
      <c r="D65" s="123">
        <v>19</v>
      </c>
      <c r="E65" s="123">
        <v>4</v>
      </c>
      <c r="F65" s="123">
        <v>32</v>
      </c>
      <c r="G65" s="123">
        <v>18</v>
      </c>
      <c r="H65" s="123">
        <v>23</v>
      </c>
      <c r="I65" s="123">
        <v>9</v>
      </c>
      <c r="J65" s="123">
        <v>12</v>
      </c>
      <c r="K65" s="145"/>
      <c r="L65" s="28"/>
      <c r="M65" s="28"/>
      <c r="N65" s="29"/>
      <c r="O65" s="146">
        <f>SUM(C65:K65)</f>
        <v>118</v>
      </c>
      <c r="P65" s="22">
        <f t="shared" si="7"/>
        <v>55</v>
      </c>
      <c r="Q65" s="22">
        <v>110</v>
      </c>
      <c r="R65" s="122">
        <f t="shared" si="8"/>
        <v>6490</v>
      </c>
      <c r="S65" s="114"/>
      <c r="T65" s="108"/>
      <c r="U65" s="108"/>
      <c r="V65" s="108"/>
      <c r="W65" s="108"/>
      <c r="X65" s="108"/>
      <c r="Y65" s="108"/>
      <c r="Z65" s="108"/>
    </row>
    <row r="66" spans="1:26" ht="16.5" customHeight="1" x14ac:dyDescent="0.2">
      <c r="A66" s="90" t="s">
        <v>140</v>
      </c>
      <c r="B66" s="144"/>
      <c r="C66" s="26">
        <v>3</v>
      </c>
      <c r="D66" s="26">
        <v>16</v>
      </c>
      <c r="E66" s="26">
        <v>7</v>
      </c>
      <c r="F66" s="26">
        <v>31</v>
      </c>
      <c r="G66" s="26">
        <v>34</v>
      </c>
      <c r="H66" s="26">
        <v>23</v>
      </c>
      <c r="I66" s="26">
        <v>10</v>
      </c>
      <c r="J66" s="26">
        <v>10</v>
      </c>
      <c r="K66" s="26">
        <v>2</v>
      </c>
      <c r="L66" s="26">
        <v>3</v>
      </c>
      <c r="M66" s="28"/>
      <c r="N66" s="29"/>
      <c r="O66" s="30">
        <f>SUM(C66:L66)</f>
        <v>139</v>
      </c>
      <c r="P66" s="22">
        <f t="shared" si="7"/>
        <v>55</v>
      </c>
      <c r="Q66" s="22">
        <v>110</v>
      </c>
      <c r="R66" s="122">
        <f t="shared" si="8"/>
        <v>7645</v>
      </c>
      <c r="S66" s="114"/>
      <c r="T66" s="108"/>
      <c r="U66" s="108"/>
      <c r="V66" s="108"/>
      <c r="W66" s="108"/>
      <c r="X66" s="108"/>
      <c r="Y66" s="108"/>
      <c r="Z66" s="108"/>
    </row>
    <row r="67" spans="1:26" ht="16.5" customHeight="1" x14ac:dyDescent="0.2">
      <c r="A67" s="90" t="s">
        <v>141</v>
      </c>
      <c r="B67" s="144"/>
      <c r="C67" s="27"/>
      <c r="D67" s="26">
        <v>2</v>
      </c>
      <c r="E67" s="27"/>
      <c r="F67" s="26">
        <v>7</v>
      </c>
      <c r="G67" s="26">
        <v>8</v>
      </c>
      <c r="H67" s="26">
        <v>8</v>
      </c>
      <c r="I67" s="26">
        <v>2</v>
      </c>
      <c r="J67" s="26">
        <v>4</v>
      </c>
      <c r="K67" s="27"/>
      <c r="L67" s="28"/>
      <c r="M67" s="28"/>
      <c r="N67" s="29"/>
      <c r="O67" s="30">
        <f>SUM(C67:K67)</f>
        <v>31</v>
      </c>
      <c r="P67" s="22">
        <f t="shared" si="7"/>
        <v>55</v>
      </c>
      <c r="Q67" s="22">
        <v>110</v>
      </c>
      <c r="R67" s="122">
        <f t="shared" si="8"/>
        <v>1705</v>
      </c>
      <c r="S67" s="114"/>
      <c r="T67" s="108"/>
      <c r="U67" s="108"/>
      <c r="V67" s="108"/>
      <c r="W67" s="108"/>
      <c r="X67" s="108"/>
      <c r="Y67" s="108"/>
      <c r="Z67" s="108"/>
    </row>
    <row r="68" spans="1:26" ht="16.5" customHeight="1" x14ac:dyDescent="0.2">
      <c r="A68" s="147" t="s">
        <v>142</v>
      </c>
      <c r="B68" s="144"/>
      <c r="C68" s="26">
        <v>4</v>
      </c>
      <c r="D68" s="26">
        <v>14</v>
      </c>
      <c r="E68" s="26">
        <v>1</v>
      </c>
      <c r="F68" s="26">
        <v>20</v>
      </c>
      <c r="G68" s="26">
        <v>23</v>
      </c>
      <c r="H68" s="26">
        <v>21</v>
      </c>
      <c r="I68" s="27"/>
      <c r="J68" s="26">
        <v>11</v>
      </c>
      <c r="K68" s="27"/>
      <c r="L68" s="28"/>
      <c r="M68" s="28"/>
      <c r="N68" s="29"/>
      <c r="O68" s="30">
        <f>SUM(C68:K68)</f>
        <v>94</v>
      </c>
      <c r="P68" s="22">
        <f t="shared" si="7"/>
        <v>55</v>
      </c>
      <c r="Q68" s="22">
        <v>110</v>
      </c>
      <c r="R68" s="122">
        <f t="shared" si="8"/>
        <v>5170</v>
      </c>
      <c r="S68" s="114"/>
      <c r="T68" s="108"/>
      <c r="U68" s="108"/>
      <c r="V68" s="108"/>
      <c r="W68" s="108"/>
      <c r="X68" s="108"/>
      <c r="Y68" s="108"/>
      <c r="Z68" s="108"/>
    </row>
    <row r="69" spans="1:26" ht="16.5" customHeight="1" x14ac:dyDescent="0.2">
      <c r="A69" s="147" t="s">
        <v>143</v>
      </c>
      <c r="B69" s="144"/>
      <c r="C69" s="27"/>
      <c r="D69" s="26">
        <v>7</v>
      </c>
      <c r="E69" s="27"/>
      <c r="F69" s="26">
        <v>19</v>
      </c>
      <c r="G69" s="26">
        <v>13</v>
      </c>
      <c r="H69" s="26">
        <v>14</v>
      </c>
      <c r="I69" s="27"/>
      <c r="J69" s="26">
        <v>8</v>
      </c>
      <c r="K69" s="27"/>
      <c r="L69" s="28"/>
      <c r="M69" s="28"/>
      <c r="N69" s="29"/>
      <c r="O69" s="30">
        <f>SUM(C69:K69)</f>
        <v>61</v>
      </c>
      <c r="P69" s="22">
        <f t="shared" si="7"/>
        <v>55</v>
      </c>
      <c r="Q69" s="22">
        <v>110</v>
      </c>
      <c r="R69" s="122">
        <f t="shared" si="8"/>
        <v>3355</v>
      </c>
      <c r="S69" s="114"/>
      <c r="T69" s="108"/>
      <c r="U69" s="108"/>
      <c r="V69" s="108"/>
      <c r="W69" s="108"/>
      <c r="X69" s="108"/>
      <c r="Y69" s="108"/>
      <c r="Z69" s="108"/>
    </row>
    <row r="70" spans="1:26" ht="16.5" customHeight="1" x14ac:dyDescent="0.2">
      <c r="A70" s="148" t="s">
        <v>144</v>
      </c>
      <c r="B70" s="144"/>
      <c r="C70" s="27"/>
      <c r="D70" s="26">
        <v>8</v>
      </c>
      <c r="E70" s="26">
        <v>2</v>
      </c>
      <c r="F70" s="26">
        <v>20</v>
      </c>
      <c r="G70" s="26">
        <v>20</v>
      </c>
      <c r="H70" s="26">
        <v>18</v>
      </c>
      <c r="I70" s="26">
        <v>1</v>
      </c>
      <c r="J70" s="26">
        <v>3</v>
      </c>
      <c r="K70" s="26">
        <v>1</v>
      </c>
      <c r="L70" s="26">
        <v>3</v>
      </c>
      <c r="M70" s="28"/>
      <c r="N70" s="29"/>
      <c r="O70" s="30">
        <f>SUM(C70:L70)</f>
        <v>76</v>
      </c>
      <c r="P70" s="22">
        <f t="shared" si="7"/>
        <v>50</v>
      </c>
      <c r="Q70" s="22">
        <v>100</v>
      </c>
      <c r="R70" s="122">
        <f t="shared" si="8"/>
        <v>3800</v>
      </c>
      <c r="S70" s="114"/>
      <c r="T70" s="108"/>
      <c r="U70" s="108"/>
      <c r="V70" s="108"/>
      <c r="W70" s="108"/>
      <c r="X70" s="108"/>
      <c r="Y70" s="108"/>
      <c r="Z70" s="108"/>
    </row>
    <row r="71" spans="1:26" ht="16.5" customHeight="1" x14ac:dyDescent="0.2">
      <c r="A71" s="148" t="s">
        <v>145</v>
      </c>
      <c r="B71" s="144"/>
      <c r="C71" s="26">
        <v>9</v>
      </c>
      <c r="D71" s="26">
        <v>18</v>
      </c>
      <c r="E71" s="26">
        <v>5</v>
      </c>
      <c r="F71" s="26">
        <v>42</v>
      </c>
      <c r="G71" s="26">
        <v>41</v>
      </c>
      <c r="H71" s="26">
        <v>34</v>
      </c>
      <c r="I71" s="26">
        <v>12</v>
      </c>
      <c r="J71" s="26">
        <v>13</v>
      </c>
      <c r="K71" s="26">
        <v>6</v>
      </c>
      <c r="L71" s="28"/>
      <c r="M71" s="28"/>
      <c r="N71" s="29"/>
      <c r="O71" s="30">
        <f t="shared" ref="O71:O76" si="9">SUM(C71:K71)</f>
        <v>180</v>
      </c>
      <c r="P71" s="22">
        <f t="shared" si="7"/>
        <v>45</v>
      </c>
      <c r="Q71" s="22">
        <v>90</v>
      </c>
      <c r="R71" s="122">
        <f t="shared" si="8"/>
        <v>8100</v>
      </c>
      <c r="S71" s="114"/>
      <c r="T71" s="108"/>
      <c r="U71" s="108"/>
      <c r="V71" s="108"/>
      <c r="W71" s="108"/>
      <c r="X71" s="108"/>
      <c r="Y71" s="108"/>
      <c r="Z71" s="108"/>
    </row>
    <row r="72" spans="1:26" ht="16.5" customHeight="1" x14ac:dyDescent="0.2">
      <c r="A72" s="149" t="s">
        <v>146</v>
      </c>
      <c r="B72" s="144"/>
      <c r="C72" s="26">
        <v>4</v>
      </c>
      <c r="D72" s="26">
        <v>37</v>
      </c>
      <c r="E72" s="26">
        <v>5</v>
      </c>
      <c r="F72" s="26">
        <v>57</v>
      </c>
      <c r="G72" s="26">
        <v>57</v>
      </c>
      <c r="H72" s="26">
        <v>45</v>
      </c>
      <c r="I72" s="26">
        <v>5</v>
      </c>
      <c r="J72" s="26">
        <v>38</v>
      </c>
      <c r="K72" s="27"/>
      <c r="L72" s="28"/>
      <c r="M72" s="28"/>
      <c r="N72" s="29"/>
      <c r="O72" s="30">
        <f t="shared" si="9"/>
        <v>248</v>
      </c>
      <c r="P72" s="22">
        <f t="shared" si="7"/>
        <v>45</v>
      </c>
      <c r="Q72" s="22">
        <v>90</v>
      </c>
      <c r="R72" s="122">
        <f t="shared" si="8"/>
        <v>11160</v>
      </c>
      <c r="S72" s="114"/>
      <c r="T72" s="108"/>
      <c r="U72" s="108"/>
      <c r="V72" s="108"/>
      <c r="W72" s="108"/>
      <c r="X72" s="108"/>
      <c r="Y72" s="108"/>
      <c r="Z72" s="108"/>
    </row>
    <row r="73" spans="1:26" ht="16.5" customHeight="1" x14ac:dyDescent="0.2">
      <c r="A73" s="150" t="s">
        <v>147</v>
      </c>
      <c r="B73" s="144"/>
      <c r="C73" s="26">
        <v>1</v>
      </c>
      <c r="D73" s="26">
        <v>33</v>
      </c>
      <c r="E73" s="26">
        <v>6</v>
      </c>
      <c r="F73" s="26">
        <v>44</v>
      </c>
      <c r="G73" s="26">
        <v>39</v>
      </c>
      <c r="H73" s="26">
        <v>36</v>
      </c>
      <c r="I73" s="26">
        <v>5</v>
      </c>
      <c r="J73" s="26">
        <v>32</v>
      </c>
      <c r="K73" s="27"/>
      <c r="L73" s="28"/>
      <c r="M73" s="28"/>
      <c r="N73" s="29"/>
      <c r="O73" s="30">
        <f t="shared" si="9"/>
        <v>196</v>
      </c>
      <c r="P73" s="22">
        <f t="shared" si="7"/>
        <v>45</v>
      </c>
      <c r="Q73" s="22">
        <v>90</v>
      </c>
      <c r="R73" s="122">
        <f t="shared" si="8"/>
        <v>8820</v>
      </c>
      <c r="S73" s="114"/>
      <c r="T73" s="108"/>
      <c r="U73" s="108"/>
      <c r="V73" s="108"/>
      <c r="W73" s="108"/>
      <c r="X73" s="108"/>
      <c r="Y73" s="108"/>
      <c r="Z73" s="108"/>
    </row>
    <row r="74" spans="1:26" ht="16.5" customHeight="1" x14ac:dyDescent="0.2">
      <c r="A74" s="148" t="s">
        <v>148</v>
      </c>
      <c r="B74" s="144"/>
      <c r="C74" s="26">
        <v>4</v>
      </c>
      <c r="D74" s="26">
        <v>37</v>
      </c>
      <c r="E74" s="26">
        <v>5</v>
      </c>
      <c r="F74" s="26">
        <v>57</v>
      </c>
      <c r="G74" s="26">
        <v>57</v>
      </c>
      <c r="H74" s="26">
        <v>45</v>
      </c>
      <c r="I74" s="26">
        <v>5</v>
      </c>
      <c r="J74" s="26">
        <v>38</v>
      </c>
      <c r="K74" s="27"/>
      <c r="L74" s="28"/>
      <c r="M74" s="28"/>
      <c r="N74" s="29"/>
      <c r="O74" s="30">
        <f t="shared" si="9"/>
        <v>248</v>
      </c>
      <c r="P74" s="22">
        <f t="shared" si="7"/>
        <v>45</v>
      </c>
      <c r="Q74" s="22">
        <v>90</v>
      </c>
      <c r="R74" s="122">
        <f t="shared" si="8"/>
        <v>11160</v>
      </c>
      <c r="S74" s="114"/>
      <c r="T74" s="108"/>
      <c r="U74" s="108"/>
      <c r="V74" s="108"/>
      <c r="W74" s="108"/>
      <c r="X74" s="108"/>
      <c r="Y74" s="108"/>
      <c r="Z74" s="108"/>
    </row>
    <row r="75" spans="1:26" ht="16.5" customHeight="1" x14ac:dyDescent="0.2">
      <c r="A75" s="148" t="s">
        <v>149</v>
      </c>
      <c r="B75" s="144"/>
      <c r="C75" s="26">
        <v>19</v>
      </c>
      <c r="D75" s="26">
        <v>68</v>
      </c>
      <c r="E75" s="26">
        <v>26</v>
      </c>
      <c r="F75" s="26">
        <v>102</v>
      </c>
      <c r="G75" s="26">
        <v>106</v>
      </c>
      <c r="H75" s="26">
        <v>71</v>
      </c>
      <c r="I75" s="26">
        <v>37</v>
      </c>
      <c r="J75" s="26">
        <v>37</v>
      </c>
      <c r="K75" s="26">
        <v>12</v>
      </c>
      <c r="L75" s="28"/>
      <c r="M75" s="28"/>
      <c r="N75" s="29"/>
      <c r="O75" s="30">
        <f t="shared" si="9"/>
        <v>478</v>
      </c>
      <c r="P75" s="22">
        <f t="shared" si="7"/>
        <v>45</v>
      </c>
      <c r="Q75" s="22">
        <v>90</v>
      </c>
      <c r="R75" s="122">
        <f t="shared" si="8"/>
        <v>21510</v>
      </c>
      <c r="S75" s="114"/>
      <c r="T75" s="108"/>
      <c r="U75" s="108"/>
      <c r="V75" s="108"/>
      <c r="W75" s="108"/>
      <c r="X75" s="108"/>
      <c r="Y75" s="108"/>
      <c r="Z75" s="108"/>
    </row>
    <row r="76" spans="1:26" ht="16.5" customHeight="1" x14ac:dyDescent="0.2">
      <c r="A76" s="148" t="s">
        <v>150</v>
      </c>
      <c r="B76" s="144"/>
      <c r="C76" s="26">
        <v>13</v>
      </c>
      <c r="D76" s="26">
        <v>38</v>
      </c>
      <c r="E76" s="26">
        <v>19</v>
      </c>
      <c r="F76" s="26">
        <v>66</v>
      </c>
      <c r="G76" s="26">
        <v>63</v>
      </c>
      <c r="H76" s="26">
        <v>43</v>
      </c>
      <c r="I76" s="26">
        <v>22</v>
      </c>
      <c r="J76" s="26">
        <v>23</v>
      </c>
      <c r="K76" s="26">
        <v>10</v>
      </c>
      <c r="L76" s="28"/>
      <c r="M76" s="28"/>
      <c r="N76" s="29"/>
      <c r="O76" s="30">
        <f t="shared" si="9"/>
        <v>297</v>
      </c>
      <c r="P76" s="22">
        <f t="shared" si="7"/>
        <v>45</v>
      </c>
      <c r="Q76" s="22">
        <v>90</v>
      </c>
      <c r="R76" s="122">
        <f t="shared" si="8"/>
        <v>13365</v>
      </c>
      <c r="S76" s="114"/>
      <c r="T76" s="108"/>
      <c r="U76" s="108"/>
      <c r="V76" s="108"/>
      <c r="W76" s="108"/>
      <c r="X76" s="108"/>
      <c r="Y76" s="108"/>
      <c r="Z76" s="108"/>
    </row>
    <row r="77" spans="1:26" ht="16.5" customHeight="1" x14ac:dyDescent="0.2">
      <c r="A77" s="151" t="s">
        <v>151</v>
      </c>
      <c r="B77" s="144"/>
      <c r="C77" s="26">
        <v>2</v>
      </c>
      <c r="D77" s="26">
        <v>34</v>
      </c>
      <c r="E77" s="26">
        <v>5</v>
      </c>
      <c r="F77" s="26">
        <v>55</v>
      </c>
      <c r="G77" s="26">
        <v>53</v>
      </c>
      <c r="H77" s="26">
        <v>45</v>
      </c>
      <c r="I77" s="26">
        <v>4</v>
      </c>
      <c r="J77" s="26">
        <v>33</v>
      </c>
      <c r="K77" s="26">
        <v>5</v>
      </c>
      <c r="L77" s="26">
        <v>11</v>
      </c>
      <c r="M77" s="28"/>
      <c r="N77" s="29"/>
      <c r="O77" s="30">
        <f>SUM(C77:L77)</f>
        <v>247</v>
      </c>
      <c r="P77" s="22">
        <f t="shared" si="7"/>
        <v>45</v>
      </c>
      <c r="Q77" s="22">
        <v>90</v>
      </c>
      <c r="R77" s="122">
        <f t="shared" si="8"/>
        <v>11115</v>
      </c>
      <c r="S77" s="114"/>
      <c r="T77" s="108"/>
      <c r="U77" s="108"/>
      <c r="V77" s="108"/>
      <c r="W77" s="108"/>
      <c r="X77" s="108"/>
      <c r="Y77" s="108"/>
      <c r="Z77" s="108"/>
    </row>
    <row r="78" spans="1:26" ht="16.5" customHeight="1" x14ac:dyDescent="0.2">
      <c r="A78" s="151" t="s">
        <v>152</v>
      </c>
      <c r="B78" s="144"/>
      <c r="C78" s="26">
        <v>4</v>
      </c>
      <c r="D78" s="26">
        <v>2</v>
      </c>
      <c r="E78" s="26">
        <v>2</v>
      </c>
      <c r="F78" s="26">
        <v>2</v>
      </c>
      <c r="G78" s="26">
        <v>3</v>
      </c>
      <c r="H78" s="26">
        <v>2</v>
      </c>
      <c r="I78" s="27"/>
      <c r="J78" s="27"/>
      <c r="K78" s="27"/>
      <c r="L78" s="27"/>
      <c r="M78" s="28"/>
      <c r="N78" s="29"/>
      <c r="O78" s="30">
        <f>SUM(C78:L78)</f>
        <v>15</v>
      </c>
      <c r="P78" s="22">
        <f t="shared" si="7"/>
        <v>45</v>
      </c>
      <c r="Q78" s="22">
        <v>90</v>
      </c>
      <c r="R78" s="122">
        <f t="shared" si="8"/>
        <v>675</v>
      </c>
      <c r="S78" s="114"/>
      <c r="T78" s="108"/>
      <c r="U78" s="108"/>
      <c r="V78" s="108"/>
      <c r="W78" s="108"/>
      <c r="X78" s="108"/>
      <c r="Y78" s="108"/>
      <c r="Z78" s="108"/>
    </row>
    <row r="79" spans="1:26" ht="16.5" customHeight="1" x14ac:dyDescent="0.2">
      <c r="A79" s="151" t="s">
        <v>153</v>
      </c>
      <c r="B79" s="144"/>
      <c r="C79" s="26">
        <v>1</v>
      </c>
      <c r="D79" s="26">
        <v>4</v>
      </c>
      <c r="E79" s="26">
        <v>1</v>
      </c>
      <c r="F79" s="27"/>
      <c r="G79" s="27"/>
      <c r="H79" s="26">
        <v>3</v>
      </c>
      <c r="I79" s="26">
        <v>2</v>
      </c>
      <c r="J79" s="26">
        <v>3</v>
      </c>
      <c r="K79" s="27"/>
      <c r="L79" s="27"/>
      <c r="M79" s="28"/>
      <c r="N79" s="29"/>
      <c r="O79" s="30">
        <f>SUM(C79:L79)</f>
        <v>14</v>
      </c>
      <c r="P79" s="22">
        <f t="shared" si="7"/>
        <v>45</v>
      </c>
      <c r="Q79" s="22">
        <v>90</v>
      </c>
      <c r="R79" s="122">
        <f t="shared" si="8"/>
        <v>630</v>
      </c>
      <c r="S79" s="114"/>
      <c r="T79" s="108"/>
      <c r="U79" s="108"/>
      <c r="V79" s="108"/>
      <c r="W79" s="108"/>
      <c r="X79" s="108"/>
      <c r="Y79" s="108"/>
      <c r="Z79" s="108"/>
    </row>
    <row r="80" spans="1:26" ht="16.5" customHeight="1" x14ac:dyDescent="0.2">
      <c r="A80" s="151" t="s">
        <v>154</v>
      </c>
      <c r="B80" s="144"/>
      <c r="C80" s="26">
        <v>3</v>
      </c>
      <c r="D80" s="26">
        <v>11</v>
      </c>
      <c r="E80" s="27"/>
      <c r="F80" s="26">
        <v>19</v>
      </c>
      <c r="G80" s="26">
        <v>20</v>
      </c>
      <c r="H80" s="26">
        <v>17</v>
      </c>
      <c r="I80" s="26">
        <v>5</v>
      </c>
      <c r="J80" s="26">
        <v>11</v>
      </c>
      <c r="K80" s="27"/>
      <c r="L80" s="28"/>
      <c r="M80" s="28"/>
      <c r="N80" s="29"/>
      <c r="O80" s="30">
        <f>SUM(C80:K80)</f>
        <v>86</v>
      </c>
      <c r="P80" s="22">
        <f t="shared" si="7"/>
        <v>45</v>
      </c>
      <c r="Q80" s="22">
        <v>90</v>
      </c>
      <c r="R80" s="122">
        <f t="shared" si="8"/>
        <v>3870</v>
      </c>
      <c r="S80" s="114"/>
      <c r="T80" s="108"/>
      <c r="U80" s="108"/>
      <c r="V80" s="108"/>
      <c r="W80" s="108"/>
      <c r="X80" s="108"/>
      <c r="Y80" s="108"/>
      <c r="Z80" s="108"/>
    </row>
    <row r="81" spans="1:26" ht="16.5" customHeight="1" x14ac:dyDescent="0.2">
      <c r="A81" s="148" t="s">
        <v>155</v>
      </c>
      <c r="B81" s="144"/>
      <c r="C81" s="26">
        <v>2</v>
      </c>
      <c r="D81" s="26">
        <v>8</v>
      </c>
      <c r="E81" s="26">
        <v>6</v>
      </c>
      <c r="F81" s="26">
        <v>12</v>
      </c>
      <c r="G81" s="26">
        <v>14</v>
      </c>
      <c r="H81" s="26">
        <v>15</v>
      </c>
      <c r="I81" s="26">
        <v>2</v>
      </c>
      <c r="J81" s="26">
        <v>7</v>
      </c>
      <c r="K81" s="27"/>
      <c r="L81" s="28"/>
      <c r="M81" s="28"/>
      <c r="N81" s="29"/>
      <c r="O81" s="30">
        <f>SUM(C81:K81)</f>
        <v>66</v>
      </c>
      <c r="P81" s="22">
        <f t="shared" si="7"/>
        <v>40</v>
      </c>
      <c r="Q81" s="22">
        <v>80</v>
      </c>
      <c r="R81" s="122">
        <f t="shared" si="8"/>
        <v>2640</v>
      </c>
      <c r="S81" s="114"/>
      <c r="T81" s="108"/>
      <c r="U81" s="108"/>
      <c r="V81" s="108"/>
      <c r="W81" s="108"/>
      <c r="X81" s="108"/>
      <c r="Y81" s="108"/>
      <c r="Z81" s="108"/>
    </row>
    <row r="82" spans="1:26" ht="16.5" customHeight="1" x14ac:dyDescent="0.2">
      <c r="A82" s="126"/>
      <c r="B82" s="152"/>
      <c r="C82" s="46"/>
      <c r="D82" s="46"/>
      <c r="E82" s="46"/>
      <c r="F82" s="46"/>
      <c r="G82" s="46"/>
      <c r="H82" s="46"/>
      <c r="I82" s="46"/>
      <c r="J82" s="46"/>
      <c r="K82" s="46"/>
      <c r="L82" s="93"/>
      <c r="M82" s="93"/>
      <c r="N82" s="81"/>
      <c r="O82" s="44"/>
      <c r="P82" s="127"/>
      <c r="Q82" s="127"/>
      <c r="R82" s="128"/>
      <c r="S82" s="114"/>
      <c r="T82" s="108"/>
      <c r="U82" s="108"/>
      <c r="V82" s="108"/>
      <c r="W82" s="108"/>
      <c r="X82" s="108"/>
      <c r="Y82" s="108"/>
      <c r="Z82" s="108"/>
    </row>
    <row r="83" spans="1:26" ht="15" customHeight="1" x14ac:dyDescent="0.2">
      <c r="A83" s="129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53"/>
      <c r="O83" s="154">
        <f>SUM(O62:O82)</f>
        <v>2840</v>
      </c>
      <c r="P83" s="251"/>
      <c r="Q83" s="252"/>
      <c r="R83" s="155">
        <f>SUM(R60:R82)</f>
        <v>134740</v>
      </c>
      <c r="S83" s="114"/>
      <c r="T83" s="108"/>
      <c r="U83" s="108"/>
      <c r="V83" s="108"/>
      <c r="W83" s="108"/>
      <c r="X83" s="108"/>
      <c r="Y83" s="108"/>
      <c r="Z83" s="108"/>
    </row>
    <row r="84" spans="1:26" ht="12.75" customHeight="1" x14ac:dyDescent="0.2">
      <c r="A84" s="96" t="s">
        <v>89</v>
      </c>
      <c r="B84" s="243"/>
      <c r="C84" s="211"/>
      <c r="D84" s="211"/>
      <c r="E84" s="211"/>
      <c r="F84" s="211"/>
      <c r="G84" s="211"/>
      <c r="H84" s="211"/>
      <c r="I84" s="211"/>
      <c r="J84" s="211"/>
      <c r="K84" s="211"/>
      <c r="L84" s="212"/>
      <c r="M84" s="253"/>
      <c r="N84" s="241"/>
      <c r="O84" s="156">
        <f>O83+O59</f>
        <v>6044</v>
      </c>
      <c r="P84" s="242"/>
      <c r="Q84" s="241"/>
      <c r="R84" s="157">
        <f>R59+R83</f>
        <v>291610</v>
      </c>
      <c r="S84" s="114"/>
      <c r="T84" s="108"/>
      <c r="U84" s="108"/>
      <c r="V84" s="108"/>
      <c r="W84" s="108"/>
      <c r="X84" s="108"/>
      <c r="Y84" s="108"/>
      <c r="Z84" s="108"/>
    </row>
    <row r="85" spans="1:26" ht="12.75" customHeight="1" x14ac:dyDescent="0.2">
      <c r="A85" s="99" t="s">
        <v>90</v>
      </c>
      <c r="B85" s="244" t="s">
        <v>91</v>
      </c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5"/>
      <c r="P85" s="158"/>
      <c r="Q85" s="159"/>
      <c r="R85" s="160"/>
      <c r="S85" s="114"/>
      <c r="T85" s="108"/>
      <c r="U85" s="108"/>
      <c r="V85" s="108"/>
      <c r="W85" s="108"/>
      <c r="X85" s="108"/>
      <c r="Y85" s="108"/>
      <c r="Z85" s="108"/>
    </row>
    <row r="86" spans="1:26" ht="12" customHeight="1" x14ac:dyDescent="0.2">
      <c r="A86" s="161"/>
      <c r="B86" s="245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8"/>
      <c r="P86" s="246" t="s">
        <v>11</v>
      </c>
      <c r="Q86" s="220"/>
      <c r="R86" s="162">
        <f>R85</f>
        <v>0</v>
      </c>
      <c r="S86" s="114"/>
      <c r="T86" s="108"/>
      <c r="U86" s="108"/>
      <c r="V86" s="108"/>
      <c r="W86" s="108"/>
      <c r="X86" s="108"/>
      <c r="Y86" s="108"/>
      <c r="Z86" s="108"/>
    </row>
    <row r="87" spans="1:26" ht="12" customHeight="1" x14ac:dyDescent="0.2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08"/>
      <c r="T87" s="108"/>
      <c r="U87" s="108"/>
      <c r="V87" s="108"/>
      <c r="W87" s="108"/>
      <c r="X87" s="108"/>
      <c r="Y87" s="108"/>
      <c r="Z87" s="108"/>
    </row>
    <row r="88" spans="1:26" ht="12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2" customHeight="1" x14ac:dyDescent="0.2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2" customHeight="1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2" customHeight="1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2" customHeight="1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2" customHeight="1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2" customHeight="1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2" customHeight="1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2" customHeight="1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2" customHeight="1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2" customHeight="1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2" customHeight="1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2" customHeight="1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2" customHeight="1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2" customHeight="1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2" customHeight="1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2" customHeight="1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2" customHeight="1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2" customHeight="1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2" customHeight="1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2" customHeight="1" x14ac:dyDescent="0.2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2" customHeight="1" x14ac:dyDescent="0.2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2" customHeight="1" x14ac:dyDescent="0.2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2" customHeight="1" x14ac:dyDescent="0.2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2" customHeight="1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2" customHeight="1" x14ac:dyDescent="0.2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2" customHeight="1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2" customHeight="1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2" customHeight="1" x14ac:dyDescent="0.2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2" customHeight="1" x14ac:dyDescent="0.2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2" customHeight="1" x14ac:dyDescent="0.2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2" customHeight="1" x14ac:dyDescent="0.2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2" customHeight="1" x14ac:dyDescent="0.2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2" customHeight="1" x14ac:dyDescent="0.2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2" customHeight="1" x14ac:dyDescent="0.2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2" customHeight="1" x14ac:dyDescent="0.2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2" customHeight="1" x14ac:dyDescent="0.2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2" customHeight="1" x14ac:dyDescent="0.2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2" customHeight="1" x14ac:dyDescent="0.2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2" customHeight="1" x14ac:dyDescent="0.2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2" customHeight="1" x14ac:dyDescent="0.2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2" customHeight="1" x14ac:dyDescent="0.2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2" customHeight="1" x14ac:dyDescent="0.2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2" customHeight="1" x14ac:dyDescent="0.2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2" customHeight="1" x14ac:dyDescent="0.2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2" customHeight="1" x14ac:dyDescent="0.2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2" customHeight="1" x14ac:dyDescent="0.2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2" customHeight="1" x14ac:dyDescent="0.2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2" customHeight="1" x14ac:dyDescent="0.2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2" customHeight="1" x14ac:dyDescent="0.2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2" customHeight="1" x14ac:dyDescent="0.2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2" customHeight="1" x14ac:dyDescent="0.2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2" customHeight="1" x14ac:dyDescent="0.2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2" customHeight="1" x14ac:dyDescent="0.2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2" customHeight="1" x14ac:dyDescent="0.2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2" customHeight="1" x14ac:dyDescent="0.2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2" customHeight="1" x14ac:dyDescent="0.2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2" customHeight="1" x14ac:dyDescent="0.2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2" customHeight="1" x14ac:dyDescent="0.2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2" customHeight="1" x14ac:dyDescent="0.2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2" customHeight="1" x14ac:dyDescent="0.2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2" customHeight="1" x14ac:dyDescent="0.2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2" customHeight="1" x14ac:dyDescent="0.2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2" customHeight="1" x14ac:dyDescent="0.2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2" customHeight="1" x14ac:dyDescent="0.2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2" customHeight="1" x14ac:dyDescent="0.2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2" customHeight="1" x14ac:dyDescent="0.2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2" customHeight="1" x14ac:dyDescent="0.2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" customHeight="1" x14ac:dyDescent="0.2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2" customHeight="1" x14ac:dyDescent="0.2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2" customHeight="1" x14ac:dyDescent="0.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2" customHeight="1" x14ac:dyDescent="0.2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2" customHeight="1" x14ac:dyDescent="0.2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2" customHeight="1" x14ac:dyDescent="0.2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2" customHeight="1" x14ac:dyDescent="0.2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2" customHeight="1" x14ac:dyDescent="0.2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2" customHeight="1" x14ac:dyDescent="0.2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2" customHeight="1" x14ac:dyDescent="0.2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2" customHeight="1" x14ac:dyDescent="0.2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2" customHeight="1" x14ac:dyDescent="0.2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2" customHeight="1" x14ac:dyDescent="0.2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2" customHeight="1" x14ac:dyDescent="0.2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2" customHeight="1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2" customHeight="1" x14ac:dyDescent="0.2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2" customHeight="1" x14ac:dyDescent="0.2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2" customHeight="1" x14ac:dyDescent="0.2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2" customHeight="1" x14ac:dyDescent="0.2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2" customHeight="1" x14ac:dyDescent="0.2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2" customHeight="1" x14ac:dyDescent="0.2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2" customHeight="1" x14ac:dyDescent="0.2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2" customHeight="1" x14ac:dyDescent="0.2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2" customHeight="1" x14ac:dyDescent="0.2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2" customHeight="1" x14ac:dyDescent="0.2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2" customHeight="1" x14ac:dyDescent="0.2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2" customHeight="1" x14ac:dyDescent="0.2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2" customHeight="1" x14ac:dyDescent="0.2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2" customHeight="1" x14ac:dyDescent="0.2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2" customHeight="1" x14ac:dyDescent="0.2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2" customHeight="1" x14ac:dyDescent="0.2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2" customHeight="1" x14ac:dyDescent="0.2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2" customHeight="1" x14ac:dyDescent="0.2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2" customHeight="1" x14ac:dyDescent="0.2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2" customHeight="1" x14ac:dyDescent="0.2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2" customHeight="1" x14ac:dyDescent="0.2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2" customHeight="1" x14ac:dyDescent="0.2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2" customHeight="1" x14ac:dyDescent="0.2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2" customHeight="1" x14ac:dyDescent="0.2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2" customHeight="1" x14ac:dyDescent="0.2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2" customHeight="1" x14ac:dyDescent="0.2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2" customHeight="1" x14ac:dyDescent="0.2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2" customHeight="1" x14ac:dyDescent="0.2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2" customHeight="1" x14ac:dyDescent="0.2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2" customHeight="1" x14ac:dyDescent="0.2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2" customHeight="1" x14ac:dyDescent="0.2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" customHeight="1" x14ac:dyDescent="0.2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" customHeight="1" x14ac:dyDescent="0.2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" customHeight="1" x14ac:dyDescent="0.2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" customHeight="1" x14ac:dyDescent="0.2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" customHeight="1" x14ac:dyDescent="0.2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" customHeight="1" x14ac:dyDescent="0.2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" customHeight="1" x14ac:dyDescent="0.2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" customHeight="1" x14ac:dyDescent="0.2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" customHeight="1" x14ac:dyDescent="0.2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" customHeight="1" x14ac:dyDescent="0.2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" customHeight="1" x14ac:dyDescent="0.2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" customHeight="1" x14ac:dyDescent="0.2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" customHeight="1" x14ac:dyDescent="0.2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" customHeight="1" x14ac:dyDescent="0.2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" customHeight="1" x14ac:dyDescent="0.2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" customHeight="1" x14ac:dyDescent="0.2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" customHeight="1" x14ac:dyDescent="0.2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" customHeight="1" x14ac:dyDescent="0.2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" customHeight="1" x14ac:dyDescent="0.2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" customHeight="1" x14ac:dyDescent="0.2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" customHeight="1" x14ac:dyDescent="0.2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" customHeight="1" x14ac:dyDescent="0.2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" customHeight="1" x14ac:dyDescent="0.2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" customHeight="1" x14ac:dyDescent="0.2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" customHeight="1" x14ac:dyDescent="0.2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" customHeight="1" x14ac:dyDescent="0.2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" customHeight="1" x14ac:dyDescent="0.2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" customHeight="1" x14ac:dyDescent="0.2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" customHeight="1" x14ac:dyDescent="0.2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" customHeight="1" x14ac:dyDescent="0.2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" customHeight="1" x14ac:dyDescent="0.2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" customHeight="1" x14ac:dyDescent="0.2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" customHeight="1" x14ac:dyDescent="0.2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" customHeight="1" x14ac:dyDescent="0.2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" customHeight="1" x14ac:dyDescent="0.2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" customHeight="1" x14ac:dyDescent="0.2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" customHeight="1" x14ac:dyDescent="0.2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" customHeight="1" x14ac:dyDescent="0.2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" customHeight="1" x14ac:dyDescent="0.2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" customHeight="1" x14ac:dyDescent="0.2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" customHeight="1" x14ac:dyDescent="0.2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" customHeight="1" x14ac:dyDescent="0.2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" customHeight="1" x14ac:dyDescent="0.2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" customHeight="1" x14ac:dyDescent="0.2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" customHeight="1" x14ac:dyDescent="0.2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" customHeight="1" x14ac:dyDescent="0.2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" customHeight="1" x14ac:dyDescent="0.2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" customHeight="1" x14ac:dyDescent="0.2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" customHeight="1" x14ac:dyDescent="0.2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" customHeight="1" x14ac:dyDescent="0.2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" customHeight="1" x14ac:dyDescent="0.2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" customHeight="1" x14ac:dyDescent="0.2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" customHeight="1" x14ac:dyDescent="0.2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" customHeight="1" x14ac:dyDescent="0.2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" customHeight="1" x14ac:dyDescent="0.2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" customHeight="1" x14ac:dyDescent="0.2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" customHeight="1" x14ac:dyDescent="0.2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" customHeight="1" x14ac:dyDescent="0.2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" customHeight="1" x14ac:dyDescent="0.2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" customHeight="1" x14ac:dyDescent="0.2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" customHeight="1" x14ac:dyDescent="0.2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" customHeight="1" x14ac:dyDescent="0.2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" customHeight="1" x14ac:dyDescent="0.2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" customHeight="1" x14ac:dyDescent="0.2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" customHeight="1" x14ac:dyDescent="0.2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" customHeight="1" x14ac:dyDescent="0.2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" customHeight="1" x14ac:dyDescent="0.2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" customHeight="1" x14ac:dyDescent="0.2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" customHeight="1" x14ac:dyDescent="0.2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" customHeight="1" x14ac:dyDescent="0.2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" customHeight="1" x14ac:dyDescent="0.2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" customHeight="1" x14ac:dyDescent="0.2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" customHeight="1" x14ac:dyDescent="0.2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" customHeight="1" x14ac:dyDescent="0.2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" customHeight="1" x14ac:dyDescent="0.2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" customHeight="1" x14ac:dyDescent="0.2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" customHeight="1" x14ac:dyDescent="0.2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" customHeight="1" x14ac:dyDescent="0.2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" customHeight="1" x14ac:dyDescent="0.2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" customHeight="1" x14ac:dyDescent="0.2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" customHeight="1" x14ac:dyDescent="0.2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" customHeight="1" x14ac:dyDescent="0.2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" customHeight="1" x14ac:dyDescent="0.2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" customHeight="1" x14ac:dyDescent="0.2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" customHeight="1" x14ac:dyDescent="0.2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" customHeight="1" x14ac:dyDescent="0.2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" customHeight="1" x14ac:dyDescent="0.2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" customHeight="1" x14ac:dyDescent="0.2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" customHeight="1" x14ac:dyDescent="0.2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" customHeight="1" x14ac:dyDescent="0.2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" customHeight="1" x14ac:dyDescent="0.2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" customHeight="1" x14ac:dyDescent="0.2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" customHeight="1" x14ac:dyDescent="0.2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" customHeight="1" x14ac:dyDescent="0.2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" customHeight="1" x14ac:dyDescent="0.2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" customHeight="1" x14ac:dyDescent="0.2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" customHeight="1" x14ac:dyDescent="0.2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" customHeight="1" x14ac:dyDescent="0.2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" customHeight="1" x14ac:dyDescent="0.2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" customHeight="1" x14ac:dyDescent="0.2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" customHeight="1" x14ac:dyDescent="0.2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" customHeight="1" x14ac:dyDescent="0.2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" customHeight="1" x14ac:dyDescent="0.2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" customHeight="1" x14ac:dyDescent="0.2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" customHeight="1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" customHeight="1" x14ac:dyDescent="0.2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" customHeight="1" x14ac:dyDescent="0.2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" customHeight="1" x14ac:dyDescent="0.2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" customHeight="1" x14ac:dyDescent="0.2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" customHeight="1" x14ac:dyDescent="0.2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" customHeight="1" x14ac:dyDescent="0.2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" customHeight="1" x14ac:dyDescent="0.2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" customHeight="1" x14ac:dyDescent="0.2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" customHeight="1" x14ac:dyDescent="0.2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" customHeight="1" x14ac:dyDescent="0.2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" customHeight="1" x14ac:dyDescent="0.2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" customHeight="1" x14ac:dyDescent="0.2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" customHeight="1" x14ac:dyDescent="0.2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" customHeight="1" x14ac:dyDescent="0.2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" customHeight="1" x14ac:dyDescent="0.2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" customHeight="1" x14ac:dyDescent="0.2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" customHeight="1" x14ac:dyDescent="0.2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" customHeight="1" x14ac:dyDescent="0.2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" customHeight="1" x14ac:dyDescent="0.2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" customHeight="1" x14ac:dyDescent="0.2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" customHeight="1" x14ac:dyDescent="0.2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" customHeight="1" x14ac:dyDescent="0.2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" customHeight="1" x14ac:dyDescent="0.2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" customHeight="1" x14ac:dyDescent="0.2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" customHeight="1" x14ac:dyDescent="0.2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" customHeight="1" x14ac:dyDescent="0.2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" customHeight="1" x14ac:dyDescent="0.2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" customHeight="1" x14ac:dyDescent="0.2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" customHeight="1" x14ac:dyDescent="0.2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" customHeight="1" x14ac:dyDescent="0.2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" customHeight="1" x14ac:dyDescent="0.2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" customHeight="1" x14ac:dyDescent="0.2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" customHeight="1" x14ac:dyDescent="0.2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" customHeight="1" x14ac:dyDescent="0.2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" customHeight="1" x14ac:dyDescent="0.2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" customHeight="1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" customHeight="1" x14ac:dyDescent="0.2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" customHeight="1" x14ac:dyDescent="0.2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" customHeight="1" x14ac:dyDescent="0.2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" customHeight="1" x14ac:dyDescent="0.2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" customHeight="1" x14ac:dyDescent="0.2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" customHeight="1" x14ac:dyDescent="0.2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" customHeight="1" x14ac:dyDescent="0.2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" customHeight="1" x14ac:dyDescent="0.2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" customHeight="1" x14ac:dyDescent="0.2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" customHeight="1" x14ac:dyDescent="0.2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" customHeight="1" x14ac:dyDescent="0.2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" customHeight="1" x14ac:dyDescent="0.2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" customHeight="1" x14ac:dyDescent="0.2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" customHeight="1" x14ac:dyDescent="0.2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" customHeight="1" x14ac:dyDescent="0.2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" customHeight="1" x14ac:dyDescent="0.2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" customHeight="1" x14ac:dyDescent="0.2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" customHeight="1" x14ac:dyDescent="0.2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" customHeight="1" x14ac:dyDescent="0.2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" customHeight="1" x14ac:dyDescent="0.2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" customHeight="1" x14ac:dyDescent="0.2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" customHeight="1" x14ac:dyDescent="0.2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" customHeight="1" x14ac:dyDescent="0.2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" customHeight="1" x14ac:dyDescent="0.2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" customHeight="1" x14ac:dyDescent="0.2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" customHeight="1" x14ac:dyDescent="0.2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" customHeight="1" x14ac:dyDescent="0.2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" customHeight="1" x14ac:dyDescent="0.2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" customHeight="1" x14ac:dyDescent="0.2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" customHeight="1" x14ac:dyDescent="0.2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" customHeight="1" x14ac:dyDescent="0.2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" customHeight="1" x14ac:dyDescent="0.2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" customHeight="1" x14ac:dyDescent="0.2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" customHeight="1" x14ac:dyDescent="0.2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" customHeight="1" x14ac:dyDescent="0.2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" customHeight="1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" customHeight="1" x14ac:dyDescent="0.2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" customHeight="1" x14ac:dyDescent="0.2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" customHeight="1" x14ac:dyDescent="0.2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" customHeight="1" x14ac:dyDescent="0.2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" customHeight="1" x14ac:dyDescent="0.2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" customHeight="1" x14ac:dyDescent="0.2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" customHeight="1" x14ac:dyDescent="0.2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" customHeight="1" x14ac:dyDescent="0.2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" customHeight="1" x14ac:dyDescent="0.2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" customHeight="1" x14ac:dyDescent="0.2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" customHeight="1" x14ac:dyDescent="0.2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" customHeight="1" x14ac:dyDescent="0.2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" customHeight="1" x14ac:dyDescent="0.2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" customHeight="1" x14ac:dyDescent="0.2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" customHeight="1" x14ac:dyDescent="0.2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" customHeight="1" x14ac:dyDescent="0.2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" customHeight="1" x14ac:dyDescent="0.2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" customHeight="1" x14ac:dyDescent="0.2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" customHeight="1" x14ac:dyDescent="0.2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" customHeight="1" x14ac:dyDescent="0.2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" customHeight="1" x14ac:dyDescent="0.2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" customHeight="1" x14ac:dyDescent="0.2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" customHeight="1" x14ac:dyDescent="0.2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" customHeight="1" x14ac:dyDescent="0.2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" customHeight="1" x14ac:dyDescent="0.2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" customHeight="1" x14ac:dyDescent="0.2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" customHeight="1" x14ac:dyDescent="0.2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" customHeight="1" x14ac:dyDescent="0.2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" customHeight="1" x14ac:dyDescent="0.2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" customHeight="1" x14ac:dyDescent="0.2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" customHeight="1" x14ac:dyDescent="0.2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" customHeight="1" x14ac:dyDescent="0.2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" customHeight="1" x14ac:dyDescent="0.2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" customHeight="1" x14ac:dyDescent="0.2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" customHeight="1" x14ac:dyDescent="0.2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" customHeight="1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" customHeight="1" x14ac:dyDescent="0.2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" customHeight="1" x14ac:dyDescent="0.2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" customHeight="1" x14ac:dyDescent="0.2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" customHeight="1" x14ac:dyDescent="0.2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" customHeight="1" x14ac:dyDescent="0.2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" customHeight="1" x14ac:dyDescent="0.2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" customHeight="1" x14ac:dyDescent="0.2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" customHeight="1" x14ac:dyDescent="0.2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" customHeight="1" x14ac:dyDescent="0.2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" customHeight="1" x14ac:dyDescent="0.2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" customHeight="1" x14ac:dyDescent="0.2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" customHeight="1" x14ac:dyDescent="0.2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" customHeight="1" x14ac:dyDescent="0.2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" customHeight="1" x14ac:dyDescent="0.2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" customHeight="1" x14ac:dyDescent="0.2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" customHeight="1" x14ac:dyDescent="0.2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" customHeight="1" x14ac:dyDescent="0.2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" customHeight="1" x14ac:dyDescent="0.2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" customHeight="1" x14ac:dyDescent="0.2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" customHeight="1" x14ac:dyDescent="0.2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" customHeight="1" x14ac:dyDescent="0.2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" customHeight="1" x14ac:dyDescent="0.2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" customHeight="1" x14ac:dyDescent="0.2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" customHeight="1" x14ac:dyDescent="0.2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" customHeight="1" x14ac:dyDescent="0.2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" customHeight="1" x14ac:dyDescent="0.2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" customHeight="1" x14ac:dyDescent="0.2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" customHeight="1" x14ac:dyDescent="0.2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" customHeight="1" x14ac:dyDescent="0.2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" customHeight="1" x14ac:dyDescent="0.2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" customHeight="1" x14ac:dyDescent="0.2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" customHeight="1" x14ac:dyDescent="0.2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" customHeight="1" x14ac:dyDescent="0.2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" customHeight="1" x14ac:dyDescent="0.2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" customHeight="1" x14ac:dyDescent="0.2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" customHeight="1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" customHeight="1" x14ac:dyDescent="0.2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" customHeight="1" x14ac:dyDescent="0.2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" customHeight="1" x14ac:dyDescent="0.2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" customHeight="1" x14ac:dyDescent="0.2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" customHeight="1" x14ac:dyDescent="0.2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" customHeight="1" x14ac:dyDescent="0.2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" customHeight="1" x14ac:dyDescent="0.2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" customHeight="1" x14ac:dyDescent="0.2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" customHeight="1" x14ac:dyDescent="0.2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" customHeight="1" x14ac:dyDescent="0.2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" customHeight="1" x14ac:dyDescent="0.2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" customHeight="1" x14ac:dyDescent="0.2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" customHeight="1" x14ac:dyDescent="0.2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" customHeight="1" x14ac:dyDescent="0.2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" customHeight="1" x14ac:dyDescent="0.2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" customHeight="1" x14ac:dyDescent="0.2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" customHeight="1" x14ac:dyDescent="0.2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" customHeight="1" x14ac:dyDescent="0.2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" customHeight="1" x14ac:dyDescent="0.2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" customHeight="1" x14ac:dyDescent="0.2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" customHeight="1" x14ac:dyDescent="0.2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" customHeight="1" x14ac:dyDescent="0.2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" customHeight="1" x14ac:dyDescent="0.2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" customHeight="1" x14ac:dyDescent="0.2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" customHeight="1" x14ac:dyDescent="0.2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" customHeight="1" x14ac:dyDescent="0.2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" customHeight="1" x14ac:dyDescent="0.2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" customHeight="1" x14ac:dyDescent="0.2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" customHeight="1" x14ac:dyDescent="0.2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" customHeight="1" x14ac:dyDescent="0.2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" customHeight="1" x14ac:dyDescent="0.2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" customHeight="1" x14ac:dyDescent="0.2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" customHeight="1" x14ac:dyDescent="0.2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" customHeight="1" x14ac:dyDescent="0.2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" customHeight="1" x14ac:dyDescent="0.2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" customHeight="1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" customHeight="1" x14ac:dyDescent="0.2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" customHeight="1" x14ac:dyDescent="0.2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" customHeight="1" x14ac:dyDescent="0.2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" customHeight="1" x14ac:dyDescent="0.2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" customHeight="1" x14ac:dyDescent="0.2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" customHeight="1" x14ac:dyDescent="0.2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" customHeight="1" x14ac:dyDescent="0.2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" customHeight="1" x14ac:dyDescent="0.2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" customHeight="1" x14ac:dyDescent="0.2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" customHeight="1" x14ac:dyDescent="0.2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" customHeight="1" x14ac:dyDescent="0.2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" customHeight="1" x14ac:dyDescent="0.2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" customHeight="1" x14ac:dyDescent="0.2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" customHeight="1" x14ac:dyDescent="0.2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" customHeight="1" x14ac:dyDescent="0.2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" customHeight="1" x14ac:dyDescent="0.2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" customHeight="1" x14ac:dyDescent="0.2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" customHeight="1" x14ac:dyDescent="0.2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" customHeight="1" x14ac:dyDescent="0.2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" customHeight="1" x14ac:dyDescent="0.2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" customHeight="1" x14ac:dyDescent="0.2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" customHeight="1" x14ac:dyDescent="0.2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" customHeight="1" x14ac:dyDescent="0.2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" customHeight="1" x14ac:dyDescent="0.2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" customHeight="1" x14ac:dyDescent="0.2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" customHeight="1" x14ac:dyDescent="0.2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" customHeight="1" x14ac:dyDescent="0.2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" customHeight="1" x14ac:dyDescent="0.2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" customHeight="1" x14ac:dyDescent="0.2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" customHeight="1" x14ac:dyDescent="0.2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" customHeight="1" x14ac:dyDescent="0.2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" customHeight="1" x14ac:dyDescent="0.2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" customHeight="1" x14ac:dyDescent="0.2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" customHeight="1" x14ac:dyDescent="0.2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" customHeight="1" x14ac:dyDescent="0.2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" customHeight="1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" customHeight="1" x14ac:dyDescent="0.2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" customHeight="1" x14ac:dyDescent="0.2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" customHeight="1" x14ac:dyDescent="0.2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" customHeight="1" x14ac:dyDescent="0.2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" customHeight="1" x14ac:dyDescent="0.2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" customHeight="1" x14ac:dyDescent="0.2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" customHeight="1" x14ac:dyDescent="0.2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" customHeight="1" x14ac:dyDescent="0.2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" customHeight="1" x14ac:dyDescent="0.2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" customHeight="1" x14ac:dyDescent="0.2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" customHeight="1" x14ac:dyDescent="0.2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" customHeight="1" x14ac:dyDescent="0.2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" customHeight="1" x14ac:dyDescent="0.2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" customHeight="1" x14ac:dyDescent="0.2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" customHeight="1" x14ac:dyDescent="0.2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" customHeight="1" x14ac:dyDescent="0.2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" customHeight="1" x14ac:dyDescent="0.2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" customHeight="1" x14ac:dyDescent="0.2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" customHeight="1" x14ac:dyDescent="0.2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" customHeight="1" x14ac:dyDescent="0.2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" customHeight="1" x14ac:dyDescent="0.2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" customHeight="1" x14ac:dyDescent="0.2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" customHeight="1" x14ac:dyDescent="0.2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" customHeight="1" x14ac:dyDescent="0.2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" customHeight="1" x14ac:dyDescent="0.2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" customHeight="1" x14ac:dyDescent="0.2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" customHeight="1" x14ac:dyDescent="0.2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" customHeight="1" x14ac:dyDescent="0.2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" customHeight="1" x14ac:dyDescent="0.2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" customHeight="1" x14ac:dyDescent="0.2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" customHeight="1" x14ac:dyDescent="0.2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" customHeight="1" x14ac:dyDescent="0.2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" customHeight="1" x14ac:dyDescent="0.2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" customHeight="1" x14ac:dyDescent="0.2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" customHeight="1" x14ac:dyDescent="0.2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" customHeight="1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" customHeight="1" x14ac:dyDescent="0.2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" customHeight="1" x14ac:dyDescent="0.2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" customHeight="1" x14ac:dyDescent="0.2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" customHeight="1" x14ac:dyDescent="0.2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" customHeight="1" x14ac:dyDescent="0.2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" customHeight="1" x14ac:dyDescent="0.2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" customHeight="1" x14ac:dyDescent="0.2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" customHeight="1" x14ac:dyDescent="0.2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" customHeight="1" x14ac:dyDescent="0.2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" customHeight="1" x14ac:dyDescent="0.2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" customHeight="1" x14ac:dyDescent="0.2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" customHeight="1" x14ac:dyDescent="0.2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" customHeight="1" x14ac:dyDescent="0.2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" customHeight="1" x14ac:dyDescent="0.2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" customHeight="1" x14ac:dyDescent="0.2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" customHeight="1" x14ac:dyDescent="0.2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" customHeight="1" x14ac:dyDescent="0.2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" customHeight="1" x14ac:dyDescent="0.2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" customHeight="1" x14ac:dyDescent="0.2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" customHeight="1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" customHeight="1" x14ac:dyDescent="0.2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" customHeight="1" x14ac:dyDescent="0.2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" customHeight="1" x14ac:dyDescent="0.2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" customHeight="1" x14ac:dyDescent="0.2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" customHeight="1" x14ac:dyDescent="0.2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" customHeight="1" x14ac:dyDescent="0.2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" customHeight="1" x14ac:dyDescent="0.2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" customHeight="1" x14ac:dyDescent="0.2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" customHeight="1" x14ac:dyDescent="0.2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" customHeight="1" x14ac:dyDescent="0.2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" customHeight="1" x14ac:dyDescent="0.2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" customHeight="1" x14ac:dyDescent="0.2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" customHeight="1" x14ac:dyDescent="0.2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" customHeight="1" x14ac:dyDescent="0.2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" customHeight="1" x14ac:dyDescent="0.2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" customHeight="1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" customHeight="1" x14ac:dyDescent="0.2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" customHeight="1" x14ac:dyDescent="0.2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" customHeight="1" x14ac:dyDescent="0.2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" customHeight="1" x14ac:dyDescent="0.2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" customHeight="1" x14ac:dyDescent="0.2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" customHeight="1" x14ac:dyDescent="0.2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" customHeight="1" x14ac:dyDescent="0.2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" customHeight="1" x14ac:dyDescent="0.2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" customHeight="1" x14ac:dyDescent="0.2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" customHeight="1" x14ac:dyDescent="0.2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" customHeight="1" x14ac:dyDescent="0.2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" customHeight="1" x14ac:dyDescent="0.2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" customHeight="1" x14ac:dyDescent="0.2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" customHeight="1" x14ac:dyDescent="0.2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" customHeight="1" x14ac:dyDescent="0.2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" customHeight="1" x14ac:dyDescent="0.2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" customHeight="1" x14ac:dyDescent="0.2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" customHeight="1" x14ac:dyDescent="0.2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" customHeight="1" x14ac:dyDescent="0.2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" customHeight="1" x14ac:dyDescent="0.2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" customHeight="1" x14ac:dyDescent="0.2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" customHeight="1" x14ac:dyDescent="0.2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" customHeight="1" x14ac:dyDescent="0.2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" customHeight="1" x14ac:dyDescent="0.2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" customHeight="1" x14ac:dyDescent="0.2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" customHeight="1" x14ac:dyDescent="0.2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" customHeight="1" x14ac:dyDescent="0.2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" customHeight="1" x14ac:dyDescent="0.2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" customHeight="1" x14ac:dyDescent="0.2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" customHeight="1" x14ac:dyDescent="0.2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" customHeight="1" x14ac:dyDescent="0.2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" customHeight="1" x14ac:dyDescent="0.2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" customHeight="1" x14ac:dyDescent="0.2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" customHeight="1" x14ac:dyDescent="0.2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" customHeight="1" x14ac:dyDescent="0.2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" customHeight="1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" customHeight="1" x14ac:dyDescent="0.2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" customHeight="1" x14ac:dyDescent="0.2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" customHeight="1" x14ac:dyDescent="0.2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" customHeight="1" x14ac:dyDescent="0.2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" customHeight="1" x14ac:dyDescent="0.2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" customHeight="1" x14ac:dyDescent="0.2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" customHeight="1" x14ac:dyDescent="0.2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" customHeight="1" x14ac:dyDescent="0.2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" customHeight="1" x14ac:dyDescent="0.2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" customHeight="1" x14ac:dyDescent="0.2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" customHeight="1" x14ac:dyDescent="0.2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" customHeight="1" x14ac:dyDescent="0.2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" customHeight="1" x14ac:dyDescent="0.2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" customHeight="1" x14ac:dyDescent="0.2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" customHeight="1" x14ac:dyDescent="0.2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" customHeight="1" x14ac:dyDescent="0.2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" customHeight="1" x14ac:dyDescent="0.2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" customHeight="1" x14ac:dyDescent="0.2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" customHeight="1" x14ac:dyDescent="0.2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" customHeight="1" x14ac:dyDescent="0.2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" customHeight="1" x14ac:dyDescent="0.2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" customHeight="1" x14ac:dyDescent="0.2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" customHeight="1" x14ac:dyDescent="0.2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" customHeight="1" x14ac:dyDescent="0.2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" customHeight="1" x14ac:dyDescent="0.2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" customHeight="1" x14ac:dyDescent="0.2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" customHeight="1" x14ac:dyDescent="0.2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" customHeight="1" x14ac:dyDescent="0.2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" customHeight="1" x14ac:dyDescent="0.2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" customHeight="1" x14ac:dyDescent="0.2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" customHeight="1" x14ac:dyDescent="0.2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" customHeight="1" x14ac:dyDescent="0.2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" customHeight="1" x14ac:dyDescent="0.2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" customHeight="1" x14ac:dyDescent="0.2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" customHeight="1" x14ac:dyDescent="0.2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" customHeight="1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" customHeight="1" x14ac:dyDescent="0.2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" customHeight="1" x14ac:dyDescent="0.2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" customHeight="1" x14ac:dyDescent="0.2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" customHeight="1" x14ac:dyDescent="0.2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" customHeight="1" x14ac:dyDescent="0.2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" customHeight="1" x14ac:dyDescent="0.2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" customHeight="1" x14ac:dyDescent="0.2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" customHeight="1" x14ac:dyDescent="0.2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" customHeight="1" x14ac:dyDescent="0.2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" customHeight="1" x14ac:dyDescent="0.2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" customHeight="1" x14ac:dyDescent="0.2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" customHeight="1" x14ac:dyDescent="0.2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" customHeight="1" x14ac:dyDescent="0.2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" customHeight="1" x14ac:dyDescent="0.2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" customHeight="1" x14ac:dyDescent="0.2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" customHeight="1" x14ac:dyDescent="0.2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" customHeight="1" x14ac:dyDescent="0.2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" customHeight="1" x14ac:dyDescent="0.2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" customHeight="1" x14ac:dyDescent="0.2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" customHeight="1" x14ac:dyDescent="0.2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" customHeight="1" x14ac:dyDescent="0.2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" customHeight="1" x14ac:dyDescent="0.2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" customHeight="1" x14ac:dyDescent="0.2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" customHeight="1" x14ac:dyDescent="0.2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" customHeight="1" x14ac:dyDescent="0.2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" customHeight="1" x14ac:dyDescent="0.2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" customHeight="1" x14ac:dyDescent="0.2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" customHeight="1" x14ac:dyDescent="0.2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" customHeight="1" x14ac:dyDescent="0.2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" customHeight="1" x14ac:dyDescent="0.2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" customHeight="1" x14ac:dyDescent="0.2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" customHeight="1" x14ac:dyDescent="0.2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" customHeight="1" x14ac:dyDescent="0.2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" customHeight="1" x14ac:dyDescent="0.2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" customHeight="1" x14ac:dyDescent="0.2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" customHeight="1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" customHeight="1" x14ac:dyDescent="0.2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" customHeight="1" x14ac:dyDescent="0.2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" customHeight="1" x14ac:dyDescent="0.2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" customHeight="1" x14ac:dyDescent="0.2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" customHeight="1" x14ac:dyDescent="0.2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" customHeight="1" x14ac:dyDescent="0.2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" customHeight="1" x14ac:dyDescent="0.2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" customHeight="1" x14ac:dyDescent="0.2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" customHeight="1" x14ac:dyDescent="0.2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" customHeight="1" x14ac:dyDescent="0.2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" customHeight="1" x14ac:dyDescent="0.2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" customHeight="1" x14ac:dyDescent="0.2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" customHeight="1" x14ac:dyDescent="0.2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" customHeight="1" x14ac:dyDescent="0.2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" customHeight="1" x14ac:dyDescent="0.2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" customHeight="1" x14ac:dyDescent="0.2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" customHeight="1" x14ac:dyDescent="0.2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" customHeight="1" x14ac:dyDescent="0.2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" customHeight="1" x14ac:dyDescent="0.2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" customHeight="1" x14ac:dyDescent="0.2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" customHeight="1" x14ac:dyDescent="0.2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" customHeight="1" x14ac:dyDescent="0.2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" customHeight="1" x14ac:dyDescent="0.2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" customHeight="1" x14ac:dyDescent="0.2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" customHeight="1" x14ac:dyDescent="0.2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" customHeight="1" x14ac:dyDescent="0.2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" customHeight="1" x14ac:dyDescent="0.2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" customHeight="1" x14ac:dyDescent="0.2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" customHeight="1" x14ac:dyDescent="0.2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" customHeight="1" x14ac:dyDescent="0.2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" customHeight="1" x14ac:dyDescent="0.2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" customHeight="1" x14ac:dyDescent="0.2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" customHeight="1" x14ac:dyDescent="0.2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" customHeight="1" x14ac:dyDescent="0.2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" customHeight="1" x14ac:dyDescent="0.2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" customHeight="1" x14ac:dyDescent="0.2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" customHeight="1" x14ac:dyDescent="0.2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" customHeight="1" x14ac:dyDescent="0.2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" customHeight="1" x14ac:dyDescent="0.2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" customHeight="1" x14ac:dyDescent="0.2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" customHeight="1" x14ac:dyDescent="0.2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" customHeight="1" x14ac:dyDescent="0.2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" customHeight="1" x14ac:dyDescent="0.2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" customHeight="1" x14ac:dyDescent="0.2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" customHeight="1" x14ac:dyDescent="0.2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" customHeight="1" x14ac:dyDescent="0.2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" customHeight="1" x14ac:dyDescent="0.2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" customHeight="1" x14ac:dyDescent="0.2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" customHeight="1" x14ac:dyDescent="0.2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" customHeight="1" x14ac:dyDescent="0.2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" customHeight="1" x14ac:dyDescent="0.2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" customHeight="1" x14ac:dyDescent="0.2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" customHeight="1" x14ac:dyDescent="0.2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" customHeight="1" x14ac:dyDescent="0.2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" customHeight="1" x14ac:dyDescent="0.2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" customHeight="1" x14ac:dyDescent="0.2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" customHeight="1" x14ac:dyDescent="0.2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" customHeight="1" x14ac:dyDescent="0.2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" customHeight="1" x14ac:dyDescent="0.2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" customHeight="1" x14ac:dyDescent="0.2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" customHeight="1" x14ac:dyDescent="0.2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" customHeight="1" x14ac:dyDescent="0.2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" customHeight="1" x14ac:dyDescent="0.2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" customHeight="1" x14ac:dyDescent="0.2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" customHeight="1" x14ac:dyDescent="0.2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" customHeight="1" x14ac:dyDescent="0.2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" customHeight="1" x14ac:dyDescent="0.2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" customHeight="1" x14ac:dyDescent="0.2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" customHeight="1" x14ac:dyDescent="0.2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" customHeight="1" x14ac:dyDescent="0.2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" customHeight="1" x14ac:dyDescent="0.2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" customHeight="1" x14ac:dyDescent="0.2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" customHeight="1" x14ac:dyDescent="0.2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" customHeight="1" x14ac:dyDescent="0.2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" customHeight="1" x14ac:dyDescent="0.2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" customHeight="1" x14ac:dyDescent="0.2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" customHeight="1" x14ac:dyDescent="0.2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" customHeight="1" x14ac:dyDescent="0.2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" customHeight="1" x14ac:dyDescent="0.2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" customHeight="1" x14ac:dyDescent="0.2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" customHeight="1" x14ac:dyDescent="0.2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" customHeight="1" x14ac:dyDescent="0.2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" customHeight="1" x14ac:dyDescent="0.2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" customHeight="1" x14ac:dyDescent="0.2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" customHeight="1" x14ac:dyDescent="0.2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" customHeight="1" x14ac:dyDescent="0.2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" customHeight="1" x14ac:dyDescent="0.2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" customHeight="1" x14ac:dyDescent="0.2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" customHeight="1" x14ac:dyDescent="0.2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" customHeight="1" x14ac:dyDescent="0.2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" customHeight="1" x14ac:dyDescent="0.2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" customHeight="1" x14ac:dyDescent="0.2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" customHeight="1" x14ac:dyDescent="0.2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" customHeight="1" x14ac:dyDescent="0.2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" customHeight="1" x14ac:dyDescent="0.2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" customHeight="1" x14ac:dyDescent="0.2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" customHeight="1" x14ac:dyDescent="0.2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" customHeight="1" x14ac:dyDescent="0.2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" customHeight="1" x14ac:dyDescent="0.2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" customHeight="1" x14ac:dyDescent="0.2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" customHeight="1" x14ac:dyDescent="0.2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" customHeight="1" x14ac:dyDescent="0.2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" customHeight="1" x14ac:dyDescent="0.2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" customHeight="1" x14ac:dyDescent="0.2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" customHeight="1" x14ac:dyDescent="0.2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" customHeight="1" x14ac:dyDescent="0.2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" customHeight="1" x14ac:dyDescent="0.2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" customHeight="1" x14ac:dyDescent="0.2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" customHeight="1" x14ac:dyDescent="0.2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" customHeight="1" x14ac:dyDescent="0.2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" customHeight="1" x14ac:dyDescent="0.2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" customHeight="1" x14ac:dyDescent="0.2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" customHeight="1" x14ac:dyDescent="0.2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" customHeight="1" x14ac:dyDescent="0.2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" customHeight="1" x14ac:dyDescent="0.2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" customHeight="1" x14ac:dyDescent="0.2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" customHeight="1" x14ac:dyDescent="0.2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" customHeight="1" x14ac:dyDescent="0.2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" customHeight="1" x14ac:dyDescent="0.2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" customHeight="1" x14ac:dyDescent="0.2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" customHeight="1" x14ac:dyDescent="0.2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" customHeight="1" x14ac:dyDescent="0.2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" customHeight="1" x14ac:dyDescent="0.2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" customHeight="1" x14ac:dyDescent="0.2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" customHeight="1" x14ac:dyDescent="0.2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" customHeight="1" x14ac:dyDescent="0.2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" customHeight="1" x14ac:dyDescent="0.2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" customHeight="1" x14ac:dyDescent="0.2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" customHeight="1" x14ac:dyDescent="0.2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" customHeight="1" x14ac:dyDescent="0.2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" customHeight="1" x14ac:dyDescent="0.2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" customHeight="1" x14ac:dyDescent="0.2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" customHeight="1" x14ac:dyDescent="0.2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" customHeight="1" x14ac:dyDescent="0.2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" customHeight="1" x14ac:dyDescent="0.2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" customHeight="1" x14ac:dyDescent="0.2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" customHeight="1" x14ac:dyDescent="0.2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" customHeight="1" x14ac:dyDescent="0.2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" customHeight="1" x14ac:dyDescent="0.2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" customHeight="1" x14ac:dyDescent="0.2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" customHeight="1" x14ac:dyDescent="0.2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" customHeight="1" x14ac:dyDescent="0.2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" customHeight="1" x14ac:dyDescent="0.2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" customHeight="1" x14ac:dyDescent="0.2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" customHeight="1" x14ac:dyDescent="0.2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" customHeight="1" x14ac:dyDescent="0.2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" customHeight="1" x14ac:dyDescent="0.2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" customHeight="1" x14ac:dyDescent="0.2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" customHeight="1" x14ac:dyDescent="0.2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" customHeight="1" x14ac:dyDescent="0.2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" customHeight="1" x14ac:dyDescent="0.2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" customHeight="1" x14ac:dyDescent="0.2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" customHeight="1" x14ac:dyDescent="0.2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" customHeight="1" x14ac:dyDescent="0.2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" customHeight="1" x14ac:dyDescent="0.2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" customHeight="1" x14ac:dyDescent="0.2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" customHeight="1" x14ac:dyDescent="0.2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" customHeight="1" x14ac:dyDescent="0.2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" customHeight="1" x14ac:dyDescent="0.2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" customHeight="1" x14ac:dyDescent="0.2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" customHeight="1" x14ac:dyDescent="0.2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" customHeight="1" x14ac:dyDescent="0.2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" customHeight="1" x14ac:dyDescent="0.2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" customHeight="1" x14ac:dyDescent="0.2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" customHeight="1" x14ac:dyDescent="0.2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" customHeight="1" x14ac:dyDescent="0.2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" customHeight="1" x14ac:dyDescent="0.2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" customHeight="1" x14ac:dyDescent="0.2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" customHeight="1" x14ac:dyDescent="0.2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" customHeight="1" x14ac:dyDescent="0.2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" customHeight="1" x14ac:dyDescent="0.2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" customHeight="1" x14ac:dyDescent="0.2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" customHeight="1" x14ac:dyDescent="0.2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" customHeight="1" x14ac:dyDescent="0.2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" customHeight="1" x14ac:dyDescent="0.2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" customHeight="1" x14ac:dyDescent="0.2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" customHeight="1" x14ac:dyDescent="0.2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" customHeight="1" x14ac:dyDescent="0.2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" customHeight="1" x14ac:dyDescent="0.2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" customHeight="1" x14ac:dyDescent="0.2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" customHeight="1" x14ac:dyDescent="0.2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" customHeight="1" x14ac:dyDescent="0.2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" customHeight="1" x14ac:dyDescent="0.2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" customHeight="1" x14ac:dyDescent="0.2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" customHeight="1" x14ac:dyDescent="0.2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" customHeight="1" x14ac:dyDescent="0.2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" customHeight="1" x14ac:dyDescent="0.2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" customHeight="1" x14ac:dyDescent="0.2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" customHeight="1" x14ac:dyDescent="0.2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" customHeight="1" x14ac:dyDescent="0.2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" customHeight="1" x14ac:dyDescent="0.2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" customHeight="1" x14ac:dyDescent="0.2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" customHeight="1" x14ac:dyDescent="0.2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" customHeight="1" x14ac:dyDescent="0.2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" customHeight="1" x14ac:dyDescent="0.2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" customHeight="1" x14ac:dyDescent="0.2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" customHeight="1" x14ac:dyDescent="0.2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" customHeight="1" x14ac:dyDescent="0.2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" customHeight="1" x14ac:dyDescent="0.2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" customHeight="1" x14ac:dyDescent="0.2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" customHeight="1" x14ac:dyDescent="0.2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" customHeight="1" x14ac:dyDescent="0.2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" customHeight="1" x14ac:dyDescent="0.2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" customHeight="1" x14ac:dyDescent="0.2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" customHeight="1" x14ac:dyDescent="0.2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" customHeight="1" x14ac:dyDescent="0.2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" customHeight="1" x14ac:dyDescent="0.2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" customHeight="1" x14ac:dyDescent="0.2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" customHeight="1" x14ac:dyDescent="0.2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" customHeight="1" x14ac:dyDescent="0.2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" customHeight="1" x14ac:dyDescent="0.2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" customHeight="1" x14ac:dyDescent="0.2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" customHeight="1" x14ac:dyDescent="0.2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" customHeight="1" x14ac:dyDescent="0.2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" customHeight="1" x14ac:dyDescent="0.2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</sheetData>
  <mergeCells count="11">
    <mergeCell ref="B84:L84"/>
    <mergeCell ref="B85:O85"/>
    <mergeCell ref="B86:O86"/>
    <mergeCell ref="P86:Q86"/>
    <mergeCell ref="A1:J3"/>
    <mergeCell ref="K1:R1"/>
    <mergeCell ref="K2:R3"/>
    <mergeCell ref="P59:Q59"/>
    <mergeCell ref="P83:Q83"/>
    <mergeCell ref="M84:N84"/>
    <mergeCell ref="P84:Q84"/>
  </mergeCells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1"/>
  <sheetViews>
    <sheetView showGridLines="0" workbookViewId="0">
      <selection sqref="A1:J3"/>
    </sheetView>
  </sheetViews>
  <sheetFormatPr defaultColWidth="12.7109375" defaultRowHeight="15" customHeight="1" x14ac:dyDescent="0.2"/>
  <cols>
    <col min="1" max="1" width="16.140625" style="164" customWidth="1"/>
    <col min="2" max="14" width="5.7109375" style="164" customWidth="1"/>
    <col min="15" max="15" width="6.140625" style="164" customWidth="1"/>
    <col min="16" max="16" width="7.42578125" style="164" customWidth="1"/>
    <col min="17" max="17" width="9" style="164" customWidth="1"/>
    <col min="18" max="18" width="9.85546875" style="164" customWidth="1"/>
    <col min="19" max="19" width="12.7109375" style="164" customWidth="1"/>
    <col min="20" max="16384" width="12.7109375" style="164"/>
  </cols>
  <sheetData>
    <row r="1" spans="1:18" ht="18.75" customHeight="1" x14ac:dyDescent="0.25">
      <c r="A1" s="247" t="s">
        <v>0</v>
      </c>
      <c r="B1" s="222"/>
      <c r="C1" s="223"/>
      <c r="D1" s="223"/>
      <c r="E1" s="223"/>
      <c r="F1" s="223"/>
      <c r="G1" s="223"/>
      <c r="H1" s="223"/>
      <c r="I1" s="223"/>
      <c r="J1" s="224"/>
      <c r="K1" s="248"/>
      <c r="L1" s="232"/>
      <c r="M1" s="214"/>
      <c r="N1" s="214"/>
      <c r="O1" s="214"/>
      <c r="P1" s="214"/>
      <c r="Q1" s="214"/>
      <c r="R1" s="233"/>
    </row>
    <row r="2" spans="1:18" ht="16.5" customHeight="1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7"/>
      <c r="K2" s="249" t="s">
        <v>1</v>
      </c>
      <c r="L2" s="222"/>
      <c r="M2" s="223"/>
      <c r="N2" s="223"/>
      <c r="O2" s="223"/>
      <c r="P2" s="223"/>
      <c r="Q2" s="223"/>
      <c r="R2" s="224"/>
    </row>
    <row r="3" spans="1:18" ht="16.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30"/>
      <c r="K3" s="235"/>
      <c r="L3" s="229"/>
      <c r="M3" s="229"/>
      <c r="N3" s="229"/>
      <c r="O3" s="229"/>
      <c r="P3" s="229"/>
      <c r="Q3" s="229"/>
      <c r="R3" s="230"/>
    </row>
    <row r="4" spans="1:18" ht="16.5" customHeight="1" x14ac:dyDescent="0.25">
      <c r="A4" s="109" t="s">
        <v>2</v>
      </c>
      <c r="B4" s="110" t="s">
        <v>3</v>
      </c>
      <c r="C4" s="111">
        <v>8</v>
      </c>
      <c r="D4" s="110" t="s">
        <v>4</v>
      </c>
      <c r="E4" s="111">
        <v>9</v>
      </c>
      <c r="F4" s="110" t="s">
        <v>5</v>
      </c>
      <c r="G4" s="111">
        <v>10</v>
      </c>
      <c r="H4" s="110" t="s">
        <v>6</v>
      </c>
      <c r="I4" s="111">
        <v>11</v>
      </c>
      <c r="J4" s="110" t="s">
        <v>7</v>
      </c>
      <c r="K4" s="111">
        <v>12</v>
      </c>
      <c r="L4" s="111">
        <v>13</v>
      </c>
      <c r="M4" s="111">
        <v>14</v>
      </c>
      <c r="N4" s="112">
        <v>15</v>
      </c>
      <c r="O4" s="113" t="s">
        <v>8</v>
      </c>
      <c r="P4" s="165" t="s">
        <v>9</v>
      </c>
      <c r="Q4" s="165" t="s">
        <v>10</v>
      </c>
      <c r="R4" s="113" t="s">
        <v>156</v>
      </c>
    </row>
    <row r="5" spans="1:18" ht="16.5" customHeight="1" x14ac:dyDescent="0.25">
      <c r="A5" s="109" t="s">
        <v>12</v>
      </c>
      <c r="B5" s="115" t="s">
        <v>13</v>
      </c>
      <c r="C5" s="166" t="s">
        <v>14</v>
      </c>
      <c r="D5" s="167">
        <v>42</v>
      </c>
      <c r="E5" s="166" t="s">
        <v>15</v>
      </c>
      <c r="F5" s="167">
        <v>43</v>
      </c>
      <c r="G5" s="167">
        <v>44</v>
      </c>
      <c r="H5" s="166" t="s">
        <v>16</v>
      </c>
      <c r="I5" s="167">
        <v>45</v>
      </c>
      <c r="J5" s="166" t="s">
        <v>17</v>
      </c>
      <c r="K5" s="166" t="s">
        <v>18</v>
      </c>
      <c r="L5" s="166" t="s">
        <v>19</v>
      </c>
      <c r="M5" s="116">
        <v>49</v>
      </c>
      <c r="N5" s="117">
        <v>50</v>
      </c>
      <c r="O5" s="113" t="s">
        <v>8</v>
      </c>
      <c r="P5" s="168"/>
      <c r="Q5" s="168"/>
      <c r="R5" s="169"/>
    </row>
    <row r="6" spans="1:18" ht="16.5" customHeight="1" x14ac:dyDescent="0.2">
      <c r="A6" s="170"/>
      <c r="B6" s="16"/>
      <c r="C6" s="27"/>
      <c r="D6" s="27"/>
      <c r="E6" s="27"/>
      <c r="F6" s="27"/>
      <c r="G6" s="27"/>
      <c r="H6" s="27"/>
      <c r="I6" s="27"/>
      <c r="J6" s="27"/>
      <c r="K6" s="27"/>
      <c r="L6" s="27"/>
      <c r="M6" s="19"/>
      <c r="N6" s="20"/>
      <c r="O6" s="170"/>
      <c r="P6" s="171"/>
      <c r="Q6" s="171"/>
      <c r="R6" s="172"/>
    </row>
    <row r="7" spans="1:18" ht="16.5" customHeight="1" x14ac:dyDescent="0.2">
      <c r="A7" s="43" t="s">
        <v>157</v>
      </c>
      <c r="B7" s="25"/>
      <c r="C7" s="27"/>
      <c r="D7" s="26">
        <v>12</v>
      </c>
      <c r="E7" s="26">
        <v>4</v>
      </c>
      <c r="F7" s="26">
        <v>14</v>
      </c>
      <c r="G7" s="26">
        <v>19</v>
      </c>
      <c r="H7" s="26">
        <v>2</v>
      </c>
      <c r="I7" s="26">
        <v>14</v>
      </c>
      <c r="J7" s="26">
        <v>2</v>
      </c>
      <c r="K7" s="26">
        <v>7</v>
      </c>
      <c r="L7" s="27"/>
      <c r="M7" s="28"/>
      <c r="N7" s="29"/>
      <c r="O7" s="173">
        <f t="shared" ref="O7:O32" si="0">SUM(B7:N7)</f>
        <v>74</v>
      </c>
      <c r="P7" s="174">
        <f t="shared" ref="P7:P31" si="1">Q7/2</f>
        <v>95</v>
      </c>
      <c r="Q7" s="174">
        <v>190</v>
      </c>
      <c r="R7" s="175">
        <f t="shared" ref="R7:R31" si="2">O7*P7</f>
        <v>7030</v>
      </c>
    </row>
    <row r="8" spans="1:18" ht="16.5" customHeight="1" x14ac:dyDescent="0.2">
      <c r="A8" s="43" t="s">
        <v>158</v>
      </c>
      <c r="B8" s="25"/>
      <c r="C8" s="26">
        <v>1</v>
      </c>
      <c r="D8" s="26">
        <v>9</v>
      </c>
      <c r="E8" s="26">
        <v>2</v>
      </c>
      <c r="F8" s="26">
        <v>13</v>
      </c>
      <c r="G8" s="26">
        <v>10</v>
      </c>
      <c r="H8" s="26">
        <v>5</v>
      </c>
      <c r="I8" s="26">
        <v>11</v>
      </c>
      <c r="J8" s="26">
        <v>3</v>
      </c>
      <c r="K8" s="26">
        <v>11</v>
      </c>
      <c r="L8" s="26">
        <v>2</v>
      </c>
      <c r="M8" s="28"/>
      <c r="N8" s="29"/>
      <c r="O8" s="173">
        <f t="shared" si="0"/>
        <v>67</v>
      </c>
      <c r="P8" s="174">
        <f t="shared" si="1"/>
        <v>90</v>
      </c>
      <c r="Q8" s="174">
        <v>180</v>
      </c>
      <c r="R8" s="175">
        <f t="shared" si="2"/>
        <v>6030</v>
      </c>
    </row>
    <row r="9" spans="1:18" ht="16.5" customHeight="1" x14ac:dyDescent="0.2">
      <c r="A9" s="43" t="s">
        <v>159</v>
      </c>
      <c r="B9" s="25"/>
      <c r="C9" s="26">
        <v>2</v>
      </c>
      <c r="D9" s="26">
        <v>5</v>
      </c>
      <c r="E9" s="26">
        <v>3</v>
      </c>
      <c r="F9" s="27"/>
      <c r="G9" s="27"/>
      <c r="H9" s="27"/>
      <c r="I9" s="26">
        <v>2</v>
      </c>
      <c r="J9" s="26">
        <v>1</v>
      </c>
      <c r="K9" s="26">
        <v>3</v>
      </c>
      <c r="L9" s="27"/>
      <c r="M9" s="28"/>
      <c r="N9" s="29"/>
      <c r="O9" s="173">
        <f t="shared" si="0"/>
        <v>16</v>
      </c>
      <c r="P9" s="174">
        <f t="shared" si="1"/>
        <v>90</v>
      </c>
      <c r="Q9" s="174">
        <v>180</v>
      </c>
      <c r="R9" s="175">
        <f t="shared" si="2"/>
        <v>1440</v>
      </c>
    </row>
    <row r="10" spans="1:18" ht="16.5" customHeight="1" x14ac:dyDescent="0.2">
      <c r="A10" s="43" t="s">
        <v>160</v>
      </c>
      <c r="B10" s="25"/>
      <c r="C10" s="26">
        <v>4</v>
      </c>
      <c r="D10" s="26">
        <v>6</v>
      </c>
      <c r="E10" s="26">
        <v>5</v>
      </c>
      <c r="F10" s="26">
        <v>6</v>
      </c>
      <c r="G10" s="26">
        <v>7</v>
      </c>
      <c r="H10" s="26">
        <v>5</v>
      </c>
      <c r="I10" s="26">
        <v>6</v>
      </c>
      <c r="J10" s="26">
        <v>4</v>
      </c>
      <c r="K10" s="26">
        <v>7</v>
      </c>
      <c r="L10" s="27"/>
      <c r="M10" s="28"/>
      <c r="N10" s="29"/>
      <c r="O10" s="173">
        <f t="shared" si="0"/>
        <v>50</v>
      </c>
      <c r="P10" s="174">
        <f t="shared" si="1"/>
        <v>90</v>
      </c>
      <c r="Q10" s="174">
        <v>180</v>
      </c>
      <c r="R10" s="175">
        <f t="shared" si="2"/>
        <v>4500</v>
      </c>
    </row>
    <row r="11" spans="1:18" ht="16.5" customHeight="1" x14ac:dyDescent="0.2">
      <c r="A11" s="43" t="s">
        <v>161</v>
      </c>
      <c r="B11" s="25"/>
      <c r="C11" s="26">
        <v>4</v>
      </c>
      <c r="D11" s="26">
        <v>29</v>
      </c>
      <c r="E11" s="26">
        <v>6</v>
      </c>
      <c r="F11" s="26">
        <v>29</v>
      </c>
      <c r="G11" s="26">
        <v>32</v>
      </c>
      <c r="H11" s="26">
        <v>8</v>
      </c>
      <c r="I11" s="26">
        <v>33</v>
      </c>
      <c r="J11" s="26">
        <v>11</v>
      </c>
      <c r="K11" s="26">
        <v>16</v>
      </c>
      <c r="L11" s="26">
        <v>2</v>
      </c>
      <c r="M11" s="28"/>
      <c r="N11" s="29"/>
      <c r="O11" s="173">
        <f t="shared" si="0"/>
        <v>170</v>
      </c>
      <c r="P11" s="174">
        <f t="shared" si="1"/>
        <v>80</v>
      </c>
      <c r="Q11" s="174">
        <v>160</v>
      </c>
      <c r="R11" s="175">
        <f t="shared" si="2"/>
        <v>13600</v>
      </c>
    </row>
    <row r="12" spans="1:18" ht="16.5" customHeight="1" x14ac:dyDescent="0.2">
      <c r="A12" s="43" t="s">
        <v>162</v>
      </c>
      <c r="B12" s="25"/>
      <c r="C12" s="26">
        <v>8</v>
      </c>
      <c r="D12" s="26">
        <v>39</v>
      </c>
      <c r="E12" s="26">
        <v>15</v>
      </c>
      <c r="F12" s="26">
        <v>52</v>
      </c>
      <c r="G12" s="26">
        <v>56</v>
      </c>
      <c r="H12" s="26">
        <v>17</v>
      </c>
      <c r="I12" s="26">
        <v>37</v>
      </c>
      <c r="J12" s="26">
        <v>16</v>
      </c>
      <c r="K12" s="26">
        <v>31</v>
      </c>
      <c r="L12" s="26">
        <v>5</v>
      </c>
      <c r="M12" s="28"/>
      <c r="N12" s="29"/>
      <c r="O12" s="173">
        <f t="shared" si="0"/>
        <v>276</v>
      </c>
      <c r="P12" s="174">
        <f t="shared" si="1"/>
        <v>80</v>
      </c>
      <c r="Q12" s="174">
        <v>160</v>
      </c>
      <c r="R12" s="175">
        <f t="shared" si="2"/>
        <v>22080</v>
      </c>
    </row>
    <row r="13" spans="1:18" ht="16.5" customHeight="1" x14ac:dyDescent="0.2">
      <c r="A13" s="43" t="s">
        <v>163</v>
      </c>
      <c r="B13" s="25"/>
      <c r="C13" s="27"/>
      <c r="D13" s="26">
        <v>9</v>
      </c>
      <c r="E13" s="26">
        <v>6</v>
      </c>
      <c r="F13" s="26">
        <v>17</v>
      </c>
      <c r="G13" s="26">
        <v>20</v>
      </c>
      <c r="H13" s="26">
        <v>9</v>
      </c>
      <c r="I13" s="26">
        <v>11</v>
      </c>
      <c r="J13" s="26">
        <v>7</v>
      </c>
      <c r="K13" s="26">
        <v>13</v>
      </c>
      <c r="L13" s="26">
        <v>1</v>
      </c>
      <c r="M13" s="28"/>
      <c r="N13" s="29"/>
      <c r="O13" s="173">
        <f t="shared" si="0"/>
        <v>93</v>
      </c>
      <c r="P13" s="174">
        <f t="shared" si="1"/>
        <v>55</v>
      </c>
      <c r="Q13" s="174">
        <v>110</v>
      </c>
      <c r="R13" s="175">
        <f t="shared" si="2"/>
        <v>5115</v>
      </c>
    </row>
    <row r="14" spans="1:18" ht="16.5" customHeight="1" x14ac:dyDescent="0.2">
      <c r="A14" s="43" t="s">
        <v>164</v>
      </c>
      <c r="B14" s="25"/>
      <c r="C14" s="26">
        <v>4</v>
      </c>
      <c r="D14" s="26">
        <v>16</v>
      </c>
      <c r="E14" s="26">
        <v>8</v>
      </c>
      <c r="F14" s="26">
        <v>12</v>
      </c>
      <c r="G14" s="26">
        <v>17</v>
      </c>
      <c r="H14" s="26">
        <v>9</v>
      </c>
      <c r="I14" s="26">
        <v>18</v>
      </c>
      <c r="J14" s="26">
        <v>6</v>
      </c>
      <c r="K14" s="26">
        <v>13</v>
      </c>
      <c r="L14" s="27"/>
      <c r="M14" s="28"/>
      <c r="N14" s="29"/>
      <c r="O14" s="173">
        <f t="shared" si="0"/>
        <v>103</v>
      </c>
      <c r="P14" s="174">
        <f t="shared" si="1"/>
        <v>50</v>
      </c>
      <c r="Q14" s="174">
        <v>100</v>
      </c>
      <c r="R14" s="175">
        <f t="shared" si="2"/>
        <v>5150</v>
      </c>
    </row>
    <row r="15" spans="1:18" ht="16.5" customHeight="1" x14ac:dyDescent="0.2">
      <c r="A15" s="43" t="s">
        <v>165</v>
      </c>
      <c r="B15" s="25"/>
      <c r="C15" s="27"/>
      <c r="D15" s="26">
        <v>7</v>
      </c>
      <c r="E15" s="26">
        <v>6</v>
      </c>
      <c r="F15" s="26">
        <v>5</v>
      </c>
      <c r="G15" s="26">
        <v>10</v>
      </c>
      <c r="H15" s="26">
        <v>3</v>
      </c>
      <c r="I15" s="26">
        <v>7</v>
      </c>
      <c r="J15" s="26">
        <v>10</v>
      </c>
      <c r="K15" s="26">
        <v>4</v>
      </c>
      <c r="L15" s="26">
        <v>2</v>
      </c>
      <c r="M15" s="28"/>
      <c r="N15" s="29"/>
      <c r="O15" s="173">
        <f t="shared" si="0"/>
        <v>54</v>
      </c>
      <c r="P15" s="174">
        <f t="shared" si="1"/>
        <v>50</v>
      </c>
      <c r="Q15" s="174">
        <v>100</v>
      </c>
      <c r="R15" s="175">
        <f t="shared" si="2"/>
        <v>2700</v>
      </c>
    </row>
    <row r="16" spans="1:18" ht="16.5" customHeight="1" x14ac:dyDescent="0.2">
      <c r="A16" s="43" t="s">
        <v>166</v>
      </c>
      <c r="B16" s="25"/>
      <c r="C16" s="27"/>
      <c r="D16" s="26">
        <v>8</v>
      </c>
      <c r="E16" s="26">
        <v>6</v>
      </c>
      <c r="F16" s="26">
        <v>9</v>
      </c>
      <c r="G16" s="26">
        <v>9</v>
      </c>
      <c r="H16" s="26">
        <v>6</v>
      </c>
      <c r="I16" s="26">
        <v>8</v>
      </c>
      <c r="J16" s="26">
        <v>6</v>
      </c>
      <c r="K16" s="26">
        <v>9</v>
      </c>
      <c r="L16" s="26">
        <v>3</v>
      </c>
      <c r="M16" s="28"/>
      <c r="N16" s="40">
        <v>3</v>
      </c>
      <c r="O16" s="173">
        <f t="shared" si="0"/>
        <v>67</v>
      </c>
      <c r="P16" s="174">
        <f t="shared" si="1"/>
        <v>50</v>
      </c>
      <c r="Q16" s="174">
        <v>100</v>
      </c>
      <c r="R16" s="175">
        <f t="shared" si="2"/>
        <v>3350</v>
      </c>
    </row>
    <row r="17" spans="1:18" ht="16.5" customHeight="1" x14ac:dyDescent="0.2">
      <c r="A17" s="43" t="s">
        <v>167</v>
      </c>
      <c r="B17" s="31">
        <v>12</v>
      </c>
      <c r="C17" s="26">
        <v>6</v>
      </c>
      <c r="D17" s="26">
        <v>10</v>
      </c>
      <c r="E17" s="26">
        <v>5</v>
      </c>
      <c r="F17" s="26">
        <v>13</v>
      </c>
      <c r="G17" s="26">
        <v>12</v>
      </c>
      <c r="H17" s="26">
        <v>6</v>
      </c>
      <c r="I17" s="26">
        <v>11</v>
      </c>
      <c r="J17" s="26">
        <v>7</v>
      </c>
      <c r="K17" s="26">
        <v>7</v>
      </c>
      <c r="L17" s="26">
        <v>6</v>
      </c>
      <c r="M17" s="26">
        <v>12</v>
      </c>
      <c r="N17" s="40">
        <v>12</v>
      </c>
      <c r="O17" s="173">
        <f t="shared" si="0"/>
        <v>119</v>
      </c>
      <c r="P17" s="174">
        <f t="shared" si="1"/>
        <v>45</v>
      </c>
      <c r="Q17" s="174">
        <v>90</v>
      </c>
      <c r="R17" s="175">
        <f t="shared" si="2"/>
        <v>5355</v>
      </c>
    </row>
    <row r="18" spans="1:18" ht="16.5" customHeight="1" x14ac:dyDescent="0.2">
      <c r="A18" s="43" t="s">
        <v>168</v>
      </c>
      <c r="B18" s="25"/>
      <c r="C18" s="26">
        <v>3</v>
      </c>
      <c r="D18" s="26">
        <v>7</v>
      </c>
      <c r="E18" s="26">
        <v>4</v>
      </c>
      <c r="F18" s="26">
        <v>10</v>
      </c>
      <c r="G18" s="26">
        <v>10</v>
      </c>
      <c r="H18" s="26">
        <v>4</v>
      </c>
      <c r="I18" s="26">
        <v>7</v>
      </c>
      <c r="J18" s="26">
        <v>8</v>
      </c>
      <c r="K18" s="26">
        <v>7</v>
      </c>
      <c r="L18" s="26">
        <v>4</v>
      </c>
      <c r="M18" s="28"/>
      <c r="N18" s="29"/>
      <c r="O18" s="173">
        <f t="shared" si="0"/>
        <v>64</v>
      </c>
      <c r="P18" s="174">
        <f t="shared" si="1"/>
        <v>40</v>
      </c>
      <c r="Q18" s="174">
        <v>80</v>
      </c>
      <c r="R18" s="175">
        <f t="shared" si="2"/>
        <v>2560</v>
      </c>
    </row>
    <row r="19" spans="1:18" ht="16.5" customHeight="1" x14ac:dyDescent="0.2">
      <c r="A19" s="43" t="s">
        <v>169</v>
      </c>
      <c r="B19" s="25"/>
      <c r="C19" s="26">
        <v>7</v>
      </c>
      <c r="D19" s="26">
        <v>60</v>
      </c>
      <c r="E19" s="26">
        <v>27</v>
      </c>
      <c r="F19" s="26">
        <v>91</v>
      </c>
      <c r="G19" s="26">
        <v>89</v>
      </c>
      <c r="H19" s="26">
        <v>30</v>
      </c>
      <c r="I19" s="26">
        <v>61</v>
      </c>
      <c r="J19" s="26">
        <v>32</v>
      </c>
      <c r="K19" s="26">
        <v>42</v>
      </c>
      <c r="L19" s="26">
        <v>5</v>
      </c>
      <c r="M19" s="28"/>
      <c r="N19" s="29"/>
      <c r="O19" s="173">
        <f t="shared" si="0"/>
        <v>444</v>
      </c>
      <c r="P19" s="174">
        <f t="shared" si="1"/>
        <v>32.5</v>
      </c>
      <c r="Q19" s="174">
        <v>65</v>
      </c>
      <c r="R19" s="175">
        <f t="shared" si="2"/>
        <v>14430</v>
      </c>
    </row>
    <row r="20" spans="1:18" ht="16.5" customHeight="1" x14ac:dyDescent="0.2">
      <c r="A20" s="43" t="s">
        <v>170</v>
      </c>
      <c r="B20" s="25"/>
      <c r="C20" s="26">
        <v>5</v>
      </c>
      <c r="D20" s="26">
        <v>62</v>
      </c>
      <c r="E20" s="26">
        <v>32</v>
      </c>
      <c r="F20" s="26">
        <v>91</v>
      </c>
      <c r="G20" s="26">
        <v>90</v>
      </c>
      <c r="H20" s="26">
        <v>30</v>
      </c>
      <c r="I20" s="26">
        <v>61</v>
      </c>
      <c r="J20" s="26">
        <v>31</v>
      </c>
      <c r="K20" s="26">
        <v>42</v>
      </c>
      <c r="L20" s="26">
        <v>7</v>
      </c>
      <c r="M20" s="28"/>
      <c r="N20" s="29"/>
      <c r="O20" s="173">
        <f t="shared" si="0"/>
        <v>451</v>
      </c>
      <c r="P20" s="174">
        <f t="shared" si="1"/>
        <v>32.5</v>
      </c>
      <c r="Q20" s="174">
        <v>65</v>
      </c>
      <c r="R20" s="175">
        <f t="shared" si="2"/>
        <v>14657.5</v>
      </c>
    </row>
    <row r="21" spans="1:18" ht="16.5" customHeight="1" x14ac:dyDescent="0.2">
      <c r="A21" s="43" t="s">
        <v>171</v>
      </c>
      <c r="B21" s="31">
        <v>6</v>
      </c>
      <c r="C21" s="26">
        <v>5</v>
      </c>
      <c r="D21" s="26">
        <v>8</v>
      </c>
      <c r="E21" s="26">
        <v>13</v>
      </c>
      <c r="F21" s="26">
        <v>10</v>
      </c>
      <c r="G21" s="26">
        <v>14</v>
      </c>
      <c r="H21" s="26">
        <v>14</v>
      </c>
      <c r="I21" s="26">
        <v>10</v>
      </c>
      <c r="J21" s="26">
        <v>12</v>
      </c>
      <c r="K21" s="26">
        <v>11</v>
      </c>
      <c r="L21" s="26">
        <v>6</v>
      </c>
      <c r="M21" s="26">
        <v>6</v>
      </c>
      <c r="N21" s="29"/>
      <c r="O21" s="173">
        <f t="shared" si="0"/>
        <v>115</v>
      </c>
      <c r="P21" s="174">
        <f t="shared" si="1"/>
        <v>35</v>
      </c>
      <c r="Q21" s="174">
        <v>70</v>
      </c>
      <c r="R21" s="175">
        <f t="shared" si="2"/>
        <v>4025</v>
      </c>
    </row>
    <row r="22" spans="1:18" ht="16.5" customHeight="1" x14ac:dyDescent="0.2">
      <c r="A22" s="43" t="s">
        <v>102</v>
      </c>
      <c r="B22" s="25"/>
      <c r="C22" s="26">
        <v>11</v>
      </c>
      <c r="D22" s="26">
        <v>34</v>
      </c>
      <c r="E22" s="26">
        <v>19</v>
      </c>
      <c r="F22" s="26">
        <v>57</v>
      </c>
      <c r="G22" s="26">
        <v>53</v>
      </c>
      <c r="H22" s="26">
        <v>15</v>
      </c>
      <c r="I22" s="26">
        <v>41</v>
      </c>
      <c r="J22" s="26">
        <v>11</v>
      </c>
      <c r="K22" s="26">
        <v>27</v>
      </c>
      <c r="L22" s="26">
        <v>8</v>
      </c>
      <c r="M22" s="26">
        <v>4</v>
      </c>
      <c r="N22" s="29"/>
      <c r="O22" s="173">
        <f t="shared" si="0"/>
        <v>280</v>
      </c>
      <c r="P22" s="174">
        <f t="shared" si="1"/>
        <v>80</v>
      </c>
      <c r="Q22" s="174">
        <v>160</v>
      </c>
      <c r="R22" s="175">
        <f t="shared" si="2"/>
        <v>22400</v>
      </c>
    </row>
    <row r="23" spans="1:18" ht="16.5" customHeight="1" x14ac:dyDescent="0.2">
      <c r="A23" s="43" t="s">
        <v>103</v>
      </c>
      <c r="B23" s="25"/>
      <c r="C23" s="26">
        <v>2</v>
      </c>
      <c r="D23" s="26">
        <v>12</v>
      </c>
      <c r="E23" s="26">
        <v>4</v>
      </c>
      <c r="F23" s="26">
        <v>27</v>
      </c>
      <c r="G23" s="26">
        <v>26</v>
      </c>
      <c r="H23" s="26">
        <v>5</v>
      </c>
      <c r="I23" s="26">
        <v>14</v>
      </c>
      <c r="J23" s="26">
        <v>4</v>
      </c>
      <c r="K23" s="26">
        <v>8</v>
      </c>
      <c r="L23" s="27"/>
      <c r="M23" s="28"/>
      <c r="N23" s="29"/>
      <c r="O23" s="173">
        <f t="shared" si="0"/>
        <v>102</v>
      </c>
      <c r="P23" s="174">
        <f t="shared" si="1"/>
        <v>85</v>
      </c>
      <c r="Q23" s="174">
        <v>170</v>
      </c>
      <c r="R23" s="175">
        <f t="shared" si="2"/>
        <v>8670</v>
      </c>
    </row>
    <row r="24" spans="1:18" ht="16.5" customHeight="1" x14ac:dyDescent="0.2">
      <c r="A24" s="43" t="s">
        <v>104</v>
      </c>
      <c r="B24" s="25"/>
      <c r="C24" s="27"/>
      <c r="D24" s="26">
        <v>14</v>
      </c>
      <c r="E24" s="26">
        <v>15</v>
      </c>
      <c r="F24" s="26">
        <v>27</v>
      </c>
      <c r="G24" s="26">
        <v>30</v>
      </c>
      <c r="H24" s="26">
        <v>15</v>
      </c>
      <c r="I24" s="26">
        <v>25</v>
      </c>
      <c r="J24" s="26">
        <v>14</v>
      </c>
      <c r="K24" s="26">
        <v>18</v>
      </c>
      <c r="L24" s="26">
        <v>1</v>
      </c>
      <c r="M24" s="28"/>
      <c r="N24" s="29"/>
      <c r="O24" s="173">
        <f t="shared" si="0"/>
        <v>159</v>
      </c>
      <c r="P24" s="174">
        <f t="shared" si="1"/>
        <v>85</v>
      </c>
      <c r="Q24" s="174">
        <v>170</v>
      </c>
      <c r="R24" s="175">
        <f t="shared" si="2"/>
        <v>13515</v>
      </c>
    </row>
    <row r="25" spans="1:18" ht="16.5" customHeight="1" x14ac:dyDescent="0.2">
      <c r="A25" s="43" t="s">
        <v>106</v>
      </c>
      <c r="B25" s="25"/>
      <c r="C25" s="26">
        <v>4</v>
      </c>
      <c r="D25" s="26">
        <v>11</v>
      </c>
      <c r="E25" s="26">
        <v>8</v>
      </c>
      <c r="F25" s="26">
        <v>19</v>
      </c>
      <c r="G25" s="26">
        <v>22</v>
      </c>
      <c r="H25" s="26">
        <v>7</v>
      </c>
      <c r="I25" s="26">
        <v>9</v>
      </c>
      <c r="J25" s="26">
        <v>8</v>
      </c>
      <c r="K25" s="26">
        <v>14</v>
      </c>
      <c r="L25" s="26">
        <v>4</v>
      </c>
      <c r="M25" s="28"/>
      <c r="N25" s="29"/>
      <c r="O25" s="173">
        <f t="shared" si="0"/>
        <v>106</v>
      </c>
      <c r="P25" s="174">
        <f t="shared" si="1"/>
        <v>50</v>
      </c>
      <c r="Q25" s="174">
        <v>100</v>
      </c>
      <c r="R25" s="175">
        <f t="shared" si="2"/>
        <v>5300</v>
      </c>
    </row>
    <row r="26" spans="1:18" ht="16.5" customHeight="1" x14ac:dyDescent="0.2">
      <c r="A26" s="43" t="s">
        <v>107</v>
      </c>
      <c r="B26" s="25"/>
      <c r="C26" s="27"/>
      <c r="D26" s="26">
        <v>1</v>
      </c>
      <c r="E26" s="26">
        <v>2</v>
      </c>
      <c r="F26" s="26">
        <v>2</v>
      </c>
      <c r="G26" s="26">
        <v>1</v>
      </c>
      <c r="H26" s="26">
        <v>2</v>
      </c>
      <c r="I26" s="26">
        <v>4</v>
      </c>
      <c r="J26" s="26">
        <v>2</v>
      </c>
      <c r="K26" s="26">
        <v>1</v>
      </c>
      <c r="L26" s="27"/>
      <c r="M26" s="28"/>
      <c r="N26" s="29"/>
      <c r="O26" s="173">
        <f t="shared" si="0"/>
        <v>15</v>
      </c>
      <c r="P26" s="174">
        <f t="shared" si="1"/>
        <v>50</v>
      </c>
      <c r="Q26" s="174">
        <v>100</v>
      </c>
      <c r="R26" s="175">
        <f t="shared" si="2"/>
        <v>750</v>
      </c>
    </row>
    <row r="27" spans="1:18" ht="16.5" customHeight="1" x14ac:dyDescent="0.2">
      <c r="A27" s="43" t="s">
        <v>108</v>
      </c>
      <c r="B27" s="25"/>
      <c r="C27" s="26">
        <v>1</v>
      </c>
      <c r="D27" s="26">
        <v>15</v>
      </c>
      <c r="E27" s="26">
        <v>6</v>
      </c>
      <c r="F27" s="26">
        <v>23</v>
      </c>
      <c r="G27" s="26">
        <v>26</v>
      </c>
      <c r="H27" s="26">
        <v>9</v>
      </c>
      <c r="I27" s="26">
        <v>12</v>
      </c>
      <c r="J27" s="26">
        <v>5</v>
      </c>
      <c r="K27" s="26">
        <v>12</v>
      </c>
      <c r="L27" s="26">
        <v>7</v>
      </c>
      <c r="M27" s="28"/>
      <c r="N27" s="29"/>
      <c r="O27" s="173">
        <f t="shared" si="0"/>
        <v>116</v>
      </c>
      <c r="P27" s="174">
        <f t="shared" si="1"/>
        <v>50</v>
      </c>
      <c r="Q27" s="174">
        <v>100</v>
      </c>
      <c r="R27" s="175">
        <f t="shared" si="2"/>
        <v>5800</v>
      </c>
    </row>
    <row r="28" spans="1:18" ht="16.5" customHeight="1" x14ac:dyDescent="0.2">
      <c r="A28" s="43" t="s">
        <v>172</v>
      </c>
      <c r="B28" s="25"/>
      <c r="C28" s="26">
        <v>4</v>
      </c>
      <c r="D28" s="26">
        <v>1</v>
      </c>
      <c r="E28" s="26">
        <v>4</v>
      </c>
      <c r="F28" s="26">
        <v>3</v>
      </c>
      <c r="G28" s="27"/>
      <c r="H28" s="26">
        <v>3</v>
      </c>
      <c r="I28" s="26">
        <v>5</v>
      </c>
      <c r="J28" s="27"/>
      <c r="K28" s="27"/>
      <c r="L28" s="26">
        <v>4</v>
      </c>
      <c r="M28" s="28"/>
      <c r="N28" s="29"/>
      <c r="O28" s="173">
        <f t="shared" si="0"/>
        <v>24</v>
      </c>
      <c r="P28" s="174">
        <f t="shared" si="1"/>
        <v>42.5</v>
      </c>
      <c r="Q28" s="174">
        <v>85</v>
      </c>
      <c r="R28" s="175">
        <f t="shared" si="2"/>
        <v>1020</v>
      </c>
    </row>
    <row r="29" spans="1:18" ht="16.5" customHeight="1" x14ac:dyDescent="0.2">
      <c r="A29" s="43" t="s">
        <v>173</v>
      </c>
      <c r="B29" s="25"/>
      <c r="C29" s="123">
        <v>4</v>
      </c>
      <c r="D29" s="123">
        <v>1</v>
      </c>
      <c r="E29" s="123">
        <v>2</v>
      </c>
      <c r="F29" s="145"/>
      <c r="G29" s="123">
        <v>4</v>
      </c>
      <c r="H29" s="123">
        <v>4</v>
      </c>
      <c r="I29" s="123">
        <v>3</v>
      </c>
      <c r="J29" s="123">
        <v>5</v>
      </c>
      <c r="K29" s="123">
        <v>4</v>
      </c>
      <c r="L29" s="27"/>
      <c r="M29" s="28"/>
      <c r="N29" s="29"/>
      <c r="O29" s="173">
        <f t="shared" si="0"/>
        <v>27</v>
      </c>
      <c r="P29" s="174">
        <f t="shared" si="1"/>
        <v>42.5</v>
      </c>
      <c r="Q29" s="174">
        <v>85</v>
      </c>
      <c r="R29" s="175">
        <f t="shared" si="2"/>
        <v>1147.5</v>
      </c>
    </row>
    <row r="30" spans="1:18" ht="16.5" customHeight="1" x14ac:dyDescent="0.2">
      <c r="A30" s="43" t="s">
        <v>174</v>
      </c>
      <c r="B30" s="25"/>
      <c r="C30" s="26">
        <v>4</v>
      </c>
      <c r="D30" s="26">
        <v>26</v>
      </c>
      <c r="E30" s="26">
        <v>11</v>
      </c>
      <c r="F30" s="26">
        <v>40</v>
      </c>
      <c r="G30" s="26">
        <v>41</v>
      </c>
      <c r="H30" s="26">
        <v>9</v>
      </c>
      <c r="I30" s="26">
        <v>28</v>
      </c>
      <c r="J30" s="26">
        <v>11</v>
      </c>
      <c r="K30" s="26">
        <v>19</v>
      </c>
      <c r="L30" s="26">
        <v>3</v>
      </c>
      <c r="M30" s="28"/>
      <c r="N30" s="29"/>
      <c r="O30" s="173">
        <f t="shared" si="0"/>
        <v>192</v>
      </c>
      <c r="P30" s="174">
        <f t="shared" si="1"/>
        <v>55</v>
      </c>
      <c r="Q30" s="174">
        <v>110</v>
      </c>
      <c r="R30" s="175">
        <f t="shared" si="2"/>
        <v>10560</v>
      </c>
    </row>
    <row r="31" spans="1:18" ht="16.5" customHeight="1" x14ac:dyDescent="0.2">
      <c r="A31" s="43" t="s">
        <v>175</v>
      </c>
      <c r="B31" s="25"/>
      <c r="C31" s="26">
        <v>11</v>
      </c>
      <c r="D31" s="26">
        <v>65</v>
      </c>
      <c r="E31" s="26">
        <v>34</v>
      </c>
      <c r="F31" s="26">
        <v>95</v>
      </c>
      <c r="G31" s="26">
        <v>94</v>
      </c>
      <c r="H31" s="26">
        <v>35</v>
      </c>
      <c r="I31" s="26">
        <v>65</v>
      </c>
      <c r="J31" s="26">
        <v>35</v>
      </c>
      <c r="K31" s="26">
        <v>47</v>
      </c>
      <c r="L31" s="26">
        <v>10</v>
      </c>
      <c r="M31" s="28"/>
      <c r="N31" s="29"/>
      <c r="O31" s="173">
        <f t="shared" si="0"/>
        <v>491</v>
      </c>
      <c r="P31" s="174">
        <f t="shared" si="1"/>
        <v>55</v>
      </c>
      <c r="Q31" s="174">
        <v>110</v>
      </c>
      <c r="R31" s="175">
        <f t="shared" si="2"/>
        <v>27005</v>
      </c>
    </row>
    <row r="32" spans="1:18" ht="16.5" customHeight="1" x14ac:dyDescent="0.2">
      <c r="A32" s="176"/>
      <c r="B32" s="4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46"/>
      <c r="N32" s="47"/>
      <c r="O32" s="177">
        <f t="shared" si="0"/>
        <v>0</v>
      </c>
      <c r="P32" s="178"/>
      <c r="Q32" s="178"/>
      <c r="R32" s="179"/>
    </row>
    <row r="33" spans="1:18" ht="15" customHeight="1" x14ac:dyDescent="0.2">
      <c r="A33" s="180"/>
      <c r="B33" s="181"/>
      <c r="C33" s="182"/>
      <c r="D33" s="182"/>
      <c r="E33" s="182"/>
      <c r="F33" s="182"/>
      <c r="G33" s="182"/>
      <c r="H33" s="182"/>
      <c r="I33" s="182"/>
      <c r="J33" s="182"/>
      <c r="K33" s="183"/>
      <c r="L33" s="183"/>
      <c r="M33" s="184"/>
      <c r="N33" s="185"/>
      <c r="O33" s="186">
        <f>SUM(O6:O31)</f>
        <v>3675</v>
      </c>
      <c r="P33" s="256" t="s">
        <v>176</v>
      </c>
      <c r="Q33" s="237"/>
      <c r="R33" s="187">
        <f>SUM(R6:R31)</f>
        <v>208190</v>
      </c>
    </row>
    <row r="34" spans="1:18" ht="16.5" customHeight="1" x14ac:dyDescent="0.25">
      <c r="A34" s="109" t="s">
        <v>73</v>
      </c>
      <c r="B34" s="110" t="s">
        <v>64</v>
      </c>
      <c r="C34" s="111">
        <v>6</v>
      </c>
      <c r="D34" s="110" t="s">
        <v>65</v>
      </c>
      <c r="E34" s="111">
        <v>7</v>
      </c>
      <c r="F34" s="110" t="s">
        <v>3</v>
      </c>
      <c r="G34" s="111">
        <v>8</v>
      </c>
      <c r="H34" s="110" t="s">
        <v>4</v>
      </c>
      <c r="I34" s="111">
        <v>9</v>
      </c>
      <c r="J34" s="110" t="s">
        <v>5</v>
      </c>
      <c r="K34" s="111">
        <v>10</v>
      </c>
      <c r="L34" s="110" t="s">
        <v>6</v>
      </c>
      <c r="M34" s="141"/>
      <c r="N34" s="142"/>
      <c r="O34" s="169"/>
      <c r="P34" s="168"/>
      <c r="Q34" s="168"/>
      <c r="R34" s="169"/>
    </row>
    <row r="35" spans="1:18" ht="16.5" customHeight="1" x14ac:dyDescent="0.25">
      <c r="A35" s="109" t="s">
        <v>74</v>
      </c>
      <c r="B35" s="167">
        <v>36</v>
      </c>
      <c r="C35" s="166" t="s">
        <v>71</v>
      </c>
      <c r="D35" s="167">
        <v>37</v>
      </c>
      <c r="E35" s="166" t="s">
        <v>67</v>
      </c>
      <c r="F35" s="167">
        <v>38</v>
      </c>
      <c r="G35" s="167">
        <v>39</v>
      </c>
      <c r="H35" s="167">
        <v>40</v>
      </c>
      <c r="I35" s="166" t="s">
        <v>13</v>
      </c>
      <c r="J35" s="167">
        <v>41</v>
      </c>
      <c r="K35" s="166" t="s">
        <v>14</v>
      </c>
      <c r="L35" s="166" t="s">
        <v>15</v>
      </c>
      <c r="M35" s="188"/>
      <c r="N35" s="189"/>
      <c r="O35" s="169"/>
      <c r="P35" s="165" t="s">
        <v>9</v>
      </c>
      <c r="Q35" s="165" t="s">
        <v>10</v>
      </c>
      <c r="R35" s="143" t="s">
        <v>93</v>
      </c>
    </row>
    <row r="36" spans="1:18" ht="16.5" customHeight="1" x14ac:dyDescent="0.2">
      <c r="A36" s="170"/>
      <c r="B36" s="190"/>
      <c r="C36" s="27"/>
      <c r="D36" s="27"/>
      <c r="E36" s="27"/>
      <c r="F36" s="27"/>
      <c r="G36" s="27"/>
      <c r="H36" s="27"/>
      <c r="I36" s="27"/>
      <c r="J36" s="27"/>
      <c r="K36" s="27"/>
      <c r="L36" s="191"/>
      <c r="M36" s="191"/>
      <c r="N36" s="192"/>
      <c r="O36" s="170"/>
      <c r="P36" s="171"/>
      <c r="Q36" s="171"/>
      <c r="R36" s="175"/>
    </row>
    <row r="37" spans="1:18" ht="16.5" customHeight="1" x14ac:dyDescent="0.2">
      <c r="A37" s="193" t="s">
        <v>177</v>
      </c>
      <c r="B37" s="190"/>
      <c r="C37" s="26">
        <v>1</v>
      </c>
      <c r="D37" s="26">
        <v>8</v>
      </c>
      <c r="E37" s="26">
        <v>4</v>
      </c>
      <c r="F37" s="26">
        <v>17</v>
      </c>
      <c r="G37" s="26">
        <v>15</v>
      </c>
      <c r="H37" s="26">
        <v>15</v>
      </c>
      <c r="I37" s="26">
        <v>5</v>
      </c>
      <c r="J37" s="26">
        <v>6</v>
      </c>
      <c r="K37" s="26">
        <v>2</v>
      </c>
      <c r="L37" s="191"/>
      <c r="M37" s="191"/>
      <c r="N37" s="192"/>
      <c r="O37" s="173">
        <f t="shared" ref="O37:O50" si="3">SUM(B37:N37)</f>
        <v>73</v>
      </c>
      <c r="P37" s="194">
        <f t="shared" ref="P37:P50" si="4">Q37/2</f>
        <v>55</v>
      </c>
      <c r="Q37" s="194">
        <v>110</v>
      </c>
      <c r="R37" s="175">
        <f t="shared" ref="R37:R50" si="5">O37*P37</f>
        <v>4015</v>
      </c>
    </row>
    <row r="38" spans="1:18" ht="16.5" customHeight="1" x14ac:dyDescent="0.2">
      <c r="A38" s="193" t="s">
        <v>178</v>
      </c>
      <c r="B38" s="190"/>
      <c r="C38" s="26">
        <v>2</v>
      </c>
      <c r="D38" s="26">
        <v>4</v>
      </c>
      <c r="E38" s="26">
        <v>6</v>
      </c>
      <c r="F38" s="26">
        <v>12</v>
      </c>
      <c r="G38" s="26">
        <v>13</v>
      </c>
      <c r="H38" s="26">
        <v>7</v>
      </c>
      <c r="I38" s="26">
        <v>1</v>
      </c>
      <c r="J38" s="26">
        <v>4</v>
      </c>
      <c r="K38" s="26">
        <v>3</v>
      </c>
      <c r="L38" s="191"/>
      <c r="M38" s="191"/>
      <c r="N38" s="192"/>
      <c r="O38" s="173">
        <f t="shared" si="3"/>
        <v>52</v>
      </c>
      <c r="P38" s="194">
        <f t="shared" si="4"/>
        <v>55</v>
      </c>
      <c r="Q38" s="194">
        <v>110</v>
      </c>
      <c r="R38" s="175">
        <f t="shared" si="5"/>
        <v>2860</v>
      </c>
    </row>
    <row r="39" spans="1:18" ht="16.5" customHeight="1" x14ac:dyDescent="0.2">
      <c r="A39" s="193" t="s">
        <v>179</v>
      </c>
      <c r="B39" s="190"/>
      <c r="C39" s="27"/>
      <c r="D39" s="26">
        <v>7</v>
      </c>
      <c r="E39" s="26">
        <v>3</v>
      </c>
      <c r="F39" s="26">
        <v>6</v>
      </c>
      <c r="G39" s="26">
        <v>10</v>
      </c>
      <c r="H39" s="26">
        <v>12</v>
      </c>
      <c r="I39" s="26">
        <v>3</v>
      </c>
      <c r="J39" s="26">
        <v>5</v>
      </c>
      <c r="K39" s="27"/>
      <c r="L39" s="191"/>
      <c r="M39" s="191"/>
      <c r="N39" s="192"/>
      <c r="O39" s="173">
        <f t="shared" si="3"/>
        <v>46</v>
      </c>
      <c r="P39" s="194">
        <f t="shared" si="4"/>
        <v>50</v>
      </c>
      <c r="Q39" s="194">
        <v>100</v>
      </c>
      <c r="R39" s="175">
        <f t="shared" si="5"/>
        <v>2300</v>
      </c>
    </row>
    <row r="40" spans="1:18" ht="16.5" customHeight="1" x14ac:dyDescent="0.2">
      <c r="A40" s="193" t="s">
        <v>180</v>
      </c>
      <c r="B40" s="190"/>
      <c r="C40" s="26">
        <v>12</v>
      </c>
      <c r="D40" s="26">
        <v>3</v>
      </c>
      <c r="E40" s="26">
        <v>27</v>
      </c>
      <c r="F40" s="26">
        <v>37</v>
      </c>
      <c r="G40" s="26">
        <v>41</v>
      </c>
      <c r="H40" s="26">
        <v>1</v>
      </c>
      <c r="I40" s="26">
        <v>27</v>
      </c>
      <c r="J40" s="26">
        <v>1</v>
      </c>
      <c r="K40" s="26">
        <v>3</v>
      </c>
      <c r="L40" s="191"/>
      <c r="M40" s="191"/>
      <c r="N40" s="192"/>
      <c r="O40" s="173">
        <f t="shared" si="3"/>
        <v>152</v>
      </c>
      <c r="P40" s="194">
        <f t="shared" si="4"/>
        <v>50</v>
      </c>
      <c r="Q40" s="194">
        <v>100</v>
      </c>
      <c r="R40" s="175">
        <f t="shared" si="5"/>
        <v>7600</v>
      </c>
    </row>
    <row r="41" spans="1:18" ht="16.5" customHeight="1" x14ac:dyDescent="0.2">
      <c r="A41" s="193" t="s">
        <v>181</v>
      </c>
      <c r="B41" s="190"/>
      <c r="C41" s="27"/>
      <c r="D41" s="26">
        <v>2</v>
      </c>
      <c r="E41" s="26">
        <v>1</v>
      </c>
      <c r="F41" s="26">
        <v>1</v>
      </c>
      <c r="G41" s="26">
        <v>7</v>
      </c>
      <c r="H41" s="26">
        <v>7</v>
      </c>
      <c r="I41" s="26">
        <v>1</v>
      </c>
      <c r="J41" s="27"/>
      <c r="K41" s="27"/>
      <c r="L41" s="191"/>
      <c r="M41" s="191"/>
      <c r="N41" s="192"/>
      <c r="O41" s="173">
        <f t="shared" si="3"/>
        <v>19</v>
      </c>
      <c r="P41" s="194">
        <f t="shared" si="4"/>
        <v>45</v>
      </c>
      <c r="Q41" s="194">
        <v>90</v>
      </c>
      <c r="R41" s="175">
        <f t="shared" si="5"/>
        <v>855</v>
      </c>
    </row>
    <row r="42" spans="1:18" ht="16.5" customHeight="1" x14ac:dyDescent="0.2">
      <c r="A42" s="193" t="s">
        <v>182</v>
      </c>
      <c r="B42" s="190"/>
      <c r="C42" s="26">
        <v>3</v>
      </c>
      <c r="D42" s="26">
        <v>11</v>
      </c>
      <c r="E42" s="26">
        <v>5</v>
      </c>
      <c r="F42" s="26">
        <v>14</v>
      </c>
      <c r="G42" s="26">
        <v>14</v>
      </c>
      <c r="H42" s="26">
        <v>12</v>
      </c>
      <c r="I42" s="26">
        <v>5</v>
      </c>
      <c r="J42" s="26">
        <v>10</v>
      </c>
      <c r="K42" s="26">
        <v>5</v>
      </c>
      <c r="L42" s="191"/>
      <c r="M42" s="191"/>
      <c r="N42" s="192"/>
      <c r="O42" s="173">
        <f t="shared" si="3"/>
        <v>79</v>
      </c>
      <c r="P42" s="194">
        <f t="shared" si="4"/>
        <v>45</v>
      </c>
      <c r="Q42" s="194">
        <v>90</v>
      </c>
      <c r="R42" s="175">
        <f t="shared" si="5"/>
        <v>3555</v>
      </c>
    </row>
    <row r="43" spans="1:18" ht="16.5" customHeight="1" x14ac:dyDescent="0.2">
      <c r="A43" s="193" t="s">
        <v>183</v>
      </c>
      <c r="B43" s="190"/>
      <c r="C43" s="26">
        <v>4</v>
      </c>
      <c r="D43" s="26">
        <v>13</v>
      </c>
      <c r="E43" s="26">
        <v>1</v>
      </c>
      <c r="F43" s="26">
        <v>14</v>
      </c>
      <c r="G43" s="26">
        <v>14</v>
      </c>
      <c r="H43" s="26">
        <v>16</v>
      </c>
      <c r="I43" s="26">
        <v>3</v>
      </c>
      <c r="J43" s="26">
        <v>10</v>
      </c>
      <c r="K43" s="26">
        <v>5</v>
      </c>
      <c r="L43" s="191"/>
      <c r="M43" s="191"/>
      <c r="N43" s="192"/>
      <c r="O43" s="173">
        <f t="shared" si="3"/>
        <v>80</v>
      </c>
      <c r="P43" s="194">
        <f t="shared" si="4"/>
        <v>40</v>
      </c>
      <c r="Q43" s="194">
        <v>80</v>
      </c>
      <c r="R43" s="175">
        <f t="shared" si="5"/>
        <v>3200</v>
      </c>
    </row>
    <row r="44" spans="1:18" ht="16.5" customHeight="1" x14ac:dyDescent="0.2">
      <c r="A44" s="193" t="s">
        <v>184</v>
      </c>
      <c r="B44" s="190"/>
      <c r="C44" s="26">
        <v>4</v>
      </c>
      <c r="D44" s="26">
        <v>4</v>
      </c>
      <c r="E44" s="26">
        <v>6</v>
      </c>
      <c r="F44" s="26">
        <v>11</v>
      </c>
      <c r="G44" s="26">
        <v>8</v>
      </c>
      <c r="H44" s="26">
        <v>9</v>
      </c>
      <c r="I44" s="26">
        <v>4</v>
      </c>
      <c r="J44" s="26">
        <v>7</v>
      </c>
      <c r="K44" s="26">
        <v>6</v>
      </c>
      <c r="L44" s="191"/>
      <c r="M44" s="191"/>
      <c r="N44" s="192"/>
      <c r="O44" s="173">
        <f t="shared" si="3"/>
        <v>59</v>
      </c>
      <c r="P44" s="194">
        <f t="shared" si="4"/>
        <v>35</v>
      </c>
      <c r="Q44" s="194">
        <v>70</v>
      </c>
      <c r="R44" s="175">
        <f t="shared" si="5"/>
        <v>2065</v>
      </c>
    </row>
    <row r="45" spans="1:18" ht="16.5" customHeight="1" x14ac:dyDescent="0.2">
      <c r="A45" s="193" t="s">
        <v>185</v>
      </c>
      <c r="B45" s="190"/>
      <c r="C45" s="26">
        <v>2</v>
      </c>
      <c r="D45" s="26">
        <v>13</v>
      </c>
      <c r="E45" s="26">
        <v>1</v>
      </c>
      <c r="F45" s="26">
        <v>19</v>
      </c>
      <c r="G45" s="26">
        <v>26</v>
      </c>
      <c r="H45" s="26">
        <v>19</v>
      </c>
      <c r="I45" s="26">
        <v>6</v>
      </c>
      <c r="J45" s="26">
        <v>9</v>
      </c>
      <c r="K45" s="26">
        <v>2</v>
      </c>
      <c r="L45" s="191"/>
      <c r="M45" s="191"/>
      <c r="N45" s="192"/>
      <c r="O45" s="173">
        <f t="shared" si="3"/>
        <v>97</v>
      </c>
      <c r="P45" s="194">
        <f t="shared" si="4"/>
        <v>80</v>
      </c>
      <c r="Q45" s="194">
        <v>160</v>
      </c>
      <c r="R45" s="175">
        <f t="shared" si="5"/>
        <v>7760</v>
      </c>
    </row>
    <row r="46" spans="1:18" ht="16.5" customHeight="1" x14ac:dyDescent="0.2">
      <c r="A46" s="193" t="s">
        <v>186</v>
      </c>
      <c r="B46" s="190"/>
      <c r="C46" s="26">
        <v>3</v>
      </c>
      <c r="D46" s="26">
        <v>9</v>
      </c>
      <c r="E46" s="26">
        <v>1</v>
      </c>
      <c r="F46" s="26">
        <v>9</v>
      </c>
      <c r="G46" s="26">
        <v>15</v>
      </c>
      <c r="H46" s="26">
        <v>11</v>
      </c>
      <c r="I46" s="26">
        <v>3</v>
      </c>
      <c r="J46" s="26">
        <v>6</v>
      </c>
      <c r="K46" s="27"/>
      <c r="L46" s="191"/>
      <c r="M46" s="191"/>
      <c r="N46" s="192"/>
      <c r="O46" s="173">
        <f t="shared" si="3"/>
        <v>57</v>
      </c>
      <c r="P46" s="194">
        <f t="shared" si="4"/>
        <v>50</v>
      </c>
      <c r="Q46" s="194">
        <v>100</v>
      </c>
      <c r="R46" s="175">
        <f t="shared" si="5"/>
        <v>2850</v>
      </c>
    </row>
    <row r="47" spans="1:18" ht="16.5" customHeight="1" x14ac:dyDescent="0.2">
      <c r="A47" s="193" t="s">
        <v>187</v>
      </c>
      <c r="B47" s="190"/>
      <c r="C47" s="26">
        <v>4</v>
      </c>
      <c r="D47" s="26">
        <v>5</v>
      </c>
      <c r="E47" s="26">
        <v>1</v>
      </c>
      <c r="F47" s="26">
        <v>5</v>
      </c>
      <c r="G47" s="26">
        <v>1</v>
      </c>
      <c r="H47" s="26">
        <v>9</v>
      </c>
      <c r="I47" s="26">
        <v>2</v>
      </c>
      <c r="J47" s="26">
        <v>5</v>
      </c>
      <c r="K47" s="27"/>
      <c r="L47" s="191"/>
      <c r="M47" s="191"/>
      <c r="N47" s="192"/>
      <c r="O47" s="173">
        <f t="shared" si="3"/>
        <v>32</v>
      </c>
      <c r="P47" s="194">
        <f t="shared" si="4"/>
        <v>42.5</v>
      </c>
      <c r="Q47" s="194">
        <v>85</v>
      </c>
      <c r="R47" s="175">
        <f t="shared" si="5"/>
        <v>1360</v>
      </c>
    </row>
    <row r="48" spans="1:18" ht="16.5" customHeight="1" x14ac:dyDescent="0.2">
      <c r="A48" s="193" t="s">
        <v>188</v>
      </c>
      <c r="B48" s="190"/>
      <c r="C48" s="27"/>
      <c r="D48" s="27"/>
      <c r="E48" s="26">
        <v>2</v>
      </c>
      <c r="F48" s="26">
        <v>3</v>
      </c>
      <c r="G48" s="26">
        <v>2</v>
      </c>
      <c r="H48" s="26">
        <v>5</v>
      </c>
      <c r="I48" s="26">
        <v>1</v>
      </c>
      <c r="J48" s="26">
        <v>2</v>
      </c>
      <c r="K48" s="26">
        <v>1</v>
      </c>
      <c r="L48" s="191"/>
      <c r="M48" s="191"/>
      <c r="N48" s="192"/>
      <c r="O48" s="173">
        <f t="shared" si="3"/>
        <v>16</v>
      </c>
      <c r="P48" s="194">
        <f t="shared" si="4"/>
        <v>42.5</v>
      </c>
      <c r="Q48" s="194">
        <v>85</v>
      </c>
      <c r="R48" s="175">
        <f t="shared" si="5"/>
        <v>680</v>
      </c>
    </row>
    <row r="49" spans="1:18" ht="16.5" customHeight="1" x14ac:dyDescent="0.2">
      <c r="A49" s="193" t="s">
        <v>189</v>
      </c>
      <c r="B49" s="190"/>
      <c r="C49" s="26">
        <v>5</v>
      </c>
      <c r="D49" s="26">
        <v>36</v>
      </c>
      <c r="E49" s="26">
        <v>13</v>
      </c>
      <c r="F49" s="26">
        <v>56</v>
      </c>
      <c r="G49" s="26">
        <v>63</v>
      </c>
      <c r="H49" s="26">
        <v>71</v>
      </c>
      <c r="I49" s="26">
        <v>16</v>
      </c>
      <c r="J49" s="26">
        <v>47</v>
      </c>
      <c r="K49" s="26">
        <v>6</v>
      </c>
      <c r="L49" s="191"/>
      <c r="M49" s="191"/>
      <c r="N49" s="192"/>
      <c r="O49" s="173">
        <f t="shared" si="3"/>
        <v>313</v>
      </c>
      <c r="P49" s="194">
        <f t="shared" si="4"/>
        <v>55</v>
      </c>
      <c r="Q49" s="194">
        <v>110</v>
      </c>
      <c r="R49" s="175">
        <f t="shared" si="5"/>
        <v>17215</v>
      </c>
    </row>
    <row r="50" spans="1:18" ht="16.5" customHeight="1" x14ac:dyDescent="0.2">
      <c r="A50" s="193" t="s">
        <v>190</v>
      </c>
      <c r="B50" s="190"/>
      <c r="C50" s="27"/>
      <c r="D50" s="26">
        <v>6</v>
      </c>
      <c r="E50" s="27"/>
      <c r="F50" s="26">
        <v>6</v>
      </c>
      <c r="G50" s="26">
        <v>5</v>
      </c>
      <c r="H50" s="26">
        <v>7</v>
      </c>
      <c r="I50" s="26">
        <v>1</v>
      </c>
      <c r="J50" s="26">
        <v>8</v>
      </c>
      <c r="K50" s="27"/>
      <c r="L50" s="191"/>
      <c r="M50" s="191"/>
      <c r="N50" s="192"/>
      <c r="O50" s="173">
        <f t="shared" si="3"/>
        <v>33</v>
      </c>
      <c r="P50" s="194">
        <f t="shared" si="4"/>
        <v>60</v>
      </c>
      <c r="Q50" s="194">
        <v>120</v>
      </c>
      <c r="R50" s="175">
        <f t="shared" si="5"/>
        <v>1980</v>
      </c>
    </row>
    <row r="51" spans="1:18" ht="16.5" customHeight="1" x14ac:dyDescent="0.2">
      <c r="A51" s="176"/>
      <c r="B51" s="195"/>
      <c r="C51" s="46"/>
      <c r="D51" s="46"/>
      <c r="E51" s="46"/>
      <c r="F51" s="46"/>
      <c r="G51" s="46"/>
      <c r="H51" s="46"/>
      <c r="I51" s="46"/>
      <c r="J51" s="46"/>
      <c r="K51" s="46"/>
      <c r="L51" s="196"/>
      <c r="M51" s="196"/>
      <c r="N51" s="197"/>
      <c r="O51" s="176"/>
      <c r="P51" s="178"/>
      <c r="Q51" s="178"/>
      <c r="R51" s="179"/>
    </row>
    <row r="52" spans="1:18" ht="15" customHeight="1" x14ac:dyDescent="0.2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98"/>
      <c r="O52" s="186">
        <f>SUM(O36:O51)</f>
        <v>1108</v>
      </c>
      <c r="P52" s="257" t="s">
        <v>191</v>
      </c>
      <c r="Q52" s="252"/>
      <c r="R52" s="199">
        <f>SUM(R34:R51)</f>
        <v>58295</v>
      </c>
    </row>
    <row r="53" spans="1:18" ht="12.75" customHeight="1" x14ac:dyDescent="0.2">
      <c r="A53" s="96" t="s">
        <v>89</v>
      </c>
      <c r="B53" s="254"/>
      <c r="C53" s="211"/>
      <c r="D53" s="211"/>
      <c r="E53" s="211"/>
      <c r="F53" s="211"/>
      <c r="G53" s="211"/>
      <c r="H53" s="211"/>
      <c r="I53" s="211"/>
      <c r="J53" s="211"/>
      <c r="K53" s="211"/>
      <c r="L53" s="212"/>
      <c r="M53" s="258"/>
      <c r="N53" s="241"/>
      <c r="O53" s="200">
        <f>O52+O33</f>
        <v>4783</v>
      </c>
      <c r="P53" s="242"/>
      <c r="Q53" s="241"/>
      <c r="R53" s="201">
        <f>R33+R52</f>
        <v>266485</v>
      </c>
    </row>
    <row r="54" spans="1:18" ht="12.75" customHeight="1" x14ac:dyDescent="0.2">
      <c r="A54" s="99" t="s">
        <v>90</v>
      </c>
      <c r="B54" s="244" t="s">
        <v>91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5"/>
      <c r="P54" s="202"/>
      <c r="Q54" s="203"/>
      <c r="R54" s="204"/>
    </row>
    <row r="55" spans="1:18" ht="12" customHeight="1" x14ac:dyDescent="0.2">
      <c r="A55" s="205"/>
      <c r="B55" s="245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  <c r="P55" s="255" t="s">
        <v>11</v>
      </c>
      <c r="Q55" s="220"/>
      <c r="R55" s="206">
        <f>R54</f>
        <v>0</v>
      </c>
    </row>
    <row r="56" spans="1:18" ht="12" customHeight="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  <c r="Q56" s="208"/>
      <c r="R56" s="207"/>
    </row>
    <row r="57" spans="1:18" ht="12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09"/>
      <c r="Q57" s="209"/>
      <c r="R57" s="4"/>
    </row>
    <row r="58" spans="1:18" ht="12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09"/>
      <c r="Q58" s="209"/>
      <c r="R58" s="4"/>
    </row>
    <row r="59" spans="1:18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09"/>
      <c r="Q59" s="209"/>
      <c r="R59" s="4"/>
    </row>
    <row r="60" spans="1:18" ht="12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09"/>
      <c r="Q60" s="209"/>
      <c r="R60" s="4"/>
    </row>
    <row r="61" spans="1:18" ht="12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09"/>
      <c r="Q61" s="209"/>
      <c r="R61" s="4"/>
    </row>
    <row r="62" spans="1:18" ht="12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09"/>
      <c r="Q62" s="209"/>
      <c r="R62" s="4"/>
    </row>
    <row r="63" spans="1:18" ht="12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09"/>
      <c r="Q63" s="209"/>
      <c r="R63" s="4"/>
    </row>
    <row r="64" spans="1:18" ht="12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09"/>
      <c r="Q64" s="209"/>
      <c r="R64" s="4"/>
    </row>
    <row r="65" spans="1:18" ht="12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09"/>
      <c r="Q65" s="209"/>
      <c r="R65" s="4"/>
    </row>
    <row r="66" spans="1:18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09"/>
      <c r="Q66" s="209"/>
      <c r="R66" s="4"/>
    </row>
    <row r="67" spans="1:18" ht="12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09"/>
      <c r="Q67" s="209"/>
      <c r="R67" s="4"/>
    </row>
    <row r="68" spans="1:18" ht="12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09"/>
      <c r="Q68" s="209"/>
      <c r="R68" s="4"/>
    </row>
    <row r="69" spans="1:18" ht="12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09"/>
      <c r="Q69" s="209"/>
      <c r="R69" s="4"/>
    </row>
    <row r="70" spans="1:18" ht="12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09"/>
      <c r="Q70" s="209"/>
      <c r="R70" s="4"/>
    </row>
    <row r="71" spans="1:18" ht="12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09"/>
      <c r="Q71" s="209"/>
      <c r="R71" s="4"/>
    </row>
    <row r="72" spans="1:18" ht="12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09"/>
      <c r="Q72" s="209"/>
      <c r="R72" s="4"/>
    </row>
    <row r="73" spans="1:18" ht="12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09"/>
      <c r="Q73" s="209"/>
      <c r="R73" s="4"/>
    </row>
    <row r="74" spans="1:18" ht="12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09"/>
      <c r="Q74" s="209"/>
      <c r="R74" s="4"/>
    </row>
    <row r="75" spans="1:18" ht="12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09"/>
      <c r="Q75" s="209"/>
      <c r="R75" s="4"/>
    </row>
    <row r="76" spans="1:18" ht="12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09"/>
      <c r="Q76" s="209"/>
      <c r="R76" s="4"/>
    </row>
    <row r="77" spans="1:18" ht="12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09"/>
      <c r="Q77" s="209"/>
      <c r="R77" s="4"/>
    </row>
    <row r="78" spans="1:18" ht="12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09"/>
      <c r="Q78" s="209"/>
      <c r="R78" s="4"/>
    </row>
    <row r="79" spans="1:18" ht="12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09"/>
      <c r="Q79" s="209"/>
      <c r="R79" s="4"/>
    </row>
    <row r="80" spans="1:18" ht="12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09"/>
      <c r="Q80" s="209"/>
      <c r="R80" s="4"/>
    </row>
    <row r="81" spans="1:18" ht="12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09"/>
      <c r="Q81" s="209"/>
      <c r="R81" s="4"/>
    </row>
    <row r="82" spans="1:18" ht="12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09"/>
      <c r="Q82" s="209"/>
      <c r="R82" s="4"/>
    </row>
    <row r="83" spans="1:18" ht="12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09"/>
      <c r="Q83" s="209"/>
      <c r="R83" s="4"/>
    </row>
    <row r="84" spans="1:18" ht="12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09"/>
      <c r="Q84" s="209"/>
      <c r="R84" s="4"/>
    </row>
    <row r="85" spans="1:18" ht="12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09"/>
      <c r="Q85" s="209"/>
      <c r="R85" s="4"/>
    </row>
    <row r="86" spans="1:18" ht="12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09"/>
      <c r="Q86" s="209"/>
      <c r="R86" s="4"/>
    </row>
    <row r="87" spans="1:18" ht="12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09"/>
      <c r="Q87" s="209"/>
      <c r="R87" s="4"/>
    </row>
    <row r="88" spans="1:18" ht="12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09"/>
      <c r="Q88" s="209"/>
      <c r="R88" s="4"/>
    </row>
    <row r="89" spans="1:18" ht="12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09"/>
      <c r="Q89" s="209"/>
      <c r="R89" s="4"/>
    </row>
    <row r="90" spans="1:18" ht="12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09"/>
      <c r="Q90" s="209"/>
      <c r="R90" s="4"/>
    </row>
    <row r="91" spans="1:18" ht="12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09"/>
      <c r="Q91" s="209"/>
      <c r="R91" s="4"/>
    </row>
    <row r="92" spans="1:18" ht="1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09"/>
      <c r="Q92" s="209"/>
      <c r="R92" s="4"/>
    </row>
    <row r="93" spans="1:18" ht="12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09"/>
      <c r="Q93" s="209"/>
      <c r="R93" s="4"/>
    </row>
    <row r="94" spans="1:18" ht="12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09"/>
      <c r="Q94" s="209"/>
      <c r="R94" s="4"/>
    </row>
    <row r="95" spans="1:18" ht="12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09"/>
      <c r="Q95" s="209"/>
      <c r="R95" s="4"/>
    </row>
    <row r="96" spans="1:18" ht="12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09"/>
      <c r="Q96" s="209"/>
      <c r="R96" s="4"/>
    </row>
    <row r="97" spans="1:18" ht="12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09"/>
      <c r="Q97" s="209"/>
      <c r="R97" s="4"/>
    </row>
    <row r="98" spans="1:18" ht="12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09"/>
      <c r="Q98" s="209"/>
      <c r="R98" s="4"/>
    </row>
    <row r="99" spans="1:18" ht="12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09"/>
      <c r="Q99" s="209"/>
      <c r="R99" s="4"/>
    </row>
    <row r="100" spans="1:18" ht="12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09"/>
      <c r="Q100" s="209"/>
      <c r="R100" s="4"/>
    </row>
    <row r="101" spans="1:18" ht="12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09"/>
      <c r="Q101" s="209"/>
      <c r="R101" s="4"/>
    </row>
    <row r="102" spans="1:18" ht="12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09"/>
      <c r="Q102" s="209"/>
      <c r="R102" s="4"/>
    </row>
    <row r="103" spans="1:18" ht="12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09"/>
      <c r="Q103" s="209"/>
      <c r="R103" s="4"/>
    </row>
    <row r="104" spans="1:18" ht="12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09"/>
      <c r="Q104" s="209"/>
      <c r="R104" s="4"/>
    </row>
    <row r="105" spans="1:18" ht="12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09"/>
      <c r="Q105" s="209"/>
      <c r="R105" s="4"/>
    </row>
    <row r="106" spans="1:18" ht="12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09"/>
      <c r="Q106" s="209"/>
      <c r="R106" s="4"/>
    </row>
    <row r="107" spans="1:18" ht="12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09"/>
      <c r="Q107" s="209"/>
      <c r="R107" s="4"/>
    </row>
    <row r="108" spans="1:18" ht="12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09"/>
      <c r="Q108" s="209"/>
      <c r="R108" s="4"/>
    </row>
    <row r="109" spans="1:18" ht="12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09"/>
      <c r="Q109" s="209"/>
      <c r="R109" s="4"/>
    </row>
    <row r="110" spans="1:18" ht="12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09"/>
      <c r="Q110" s="209"/>
      <c r="R110" s="4"/>
    </row>
    <row r="111" spans="1:18" ht="12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09"/>
      <c r="Q111" s="209"/>
      <c r="R111" s="4"/>
    </row>
    <row r="112" spans="1:18" ht="12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09"/>
      <c r="Q112" s="209"/>
      <c r="R112" s="4"/>
    </row>
    <row r="113" spans="1:18" ht="12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09"/>
      <c r="Q113" s="209"/>
      <c r="R113" s="4"/>
    </row>
    <row r="114" spans="1:18" ht="12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09"/>
      <c r="Q114" s="209"/>
      <c r="R114" s="4"/>
    </row>
    <row r="115" spans="1:18" ht="12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09"/>
      <c r="Q115" s="209"/>
      <c r="R115" s="4"/>
    </row>
    <row r="116" spans="1:18" ht="12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09"/>
      <c r="Q116" s="209"/>
      <c r="R116" s="4"/>
    </row>
    <row r="117" spans="1:18" ht="12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09"/>
      <c r="Q117" s="209"/>
      <c r="R117" s="4"/>
    </row>
    <row r="118" spans="1:18" ht="12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09"/>
      <c r="Q118" s="209"/>
      <c r="R118" s="4"/>
    </row>
    <row r="119" spans="1:18" ht="12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09"/>
      <c r="Q119" s="209"/>
      <c r="R119" s="4"/>
    </row>
    <row r="120" spans="1:18" ht="12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09"/>
      <c r="Q120" s="209"/>
      <c r="R120" s="4"/>
    </row>
    <row r="121" spans="1:18" ht="12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09"/>
      <c r="Q121" s="209"/>
      <c r="R121" s="4"/>
    </row>
    <row r="122" spans="1:18" ht="12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09"/>
      <c r="Q122" s="209"/>
      <c r="R122" s="4"/>
    </row>
    <row r="123" spans="1:18" ht="12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09"/>
      <c r="Q123" s="209"/>
      <c r="R123" s="4"/>
    </row>
    <row r="124" spans="1:18" ht="12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09"/>
      <c r="Q124" s="209"/>
      <c r="R124" s="4"/>
    </row>
    <row r="125" spans="1:18" ht="12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09"/>
      <c r="Q125" s="209"/>
      <c r="R125" s="4"/>
    </row>
    <row r="126" spans="1:18" ht="12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09"/>
      <c r="Q126" s="209"/>
      <c r="R126" s="4"/>
    </row>
    <row r="127" spans="1:18" ht="12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09"/>
      <c r="Q127" s="209"/>
      <c r="R127" s="4"/>
    </row>
    <row r="128" spans="1:18" ht="12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09"/>
      <c r="Q128" s="209"/>
      <c r="R128" s="4"/>
    </row>
    <row r="129" spans="1:18" ht="12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09"/>
      <c r="Q129" s="209"/>
      <c r="R129" s="4"/>
    </row>
    <row r="130" spans="1:18" ht="12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09"/>
      <c r="Q130" s="209"/>
      <c r="R130" s="4"/>
    </row>
    <row r="131" spans="1:18" ht="12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09"/>
      <c r="Q131" s="209"/>
      <c r="R131" s="4"/>
    </row>
    <row r="132" spans="1:18" ht="12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09"/>
      <c r="Q132" s="209"/>
      <c r="R132" s="4"/>
    </row>
    <row r="133" spans="1:18" ht="12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09"/>
      <c r="Q133" s="209"/>
      <c r="R133" s="4"/>
    </row>
    <row r="134" spans="1:18" ht="12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09"/>
      <c r="Q134" s="209"/>
      <c r="R134" s="4"/>
    </row>
    <row r="135" spans="1:18" ht="12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09"/>
      <c r="Q135" s="209"/>
      <c r="R135" s="4"/>
    </row>
    <row r="136" spans="1:18" ht="12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09"/>
      <c r="Q136" s="209"/>
      <c r="R136" s="4"/>
    </row>
    <row r="137" spans="1:18" ht="12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09"/>
      <c r="Q137" s="209"/>
      <c r="R137" s="4"/>
    </row>
    <row r="138" spans="1:18" ht="12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09"/>
      <c r="Q138" s="209"/>
      <c r="R138" s="4"/>
    </row>
    <row r="139" spans="1:18" ht="12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09"/>
      <c r="Q139" s="209"/>
      <c r="R139" s="4"/>
    </row>
    <row r="140" spans="1:18" ht="12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09"/>
      <c r="Q140" s="209"/>
      <c r="R140" s="4"/>
    </row>
    <row r="141" spans="1:18" ht="12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09"/>
      <c r="Q141" s="209"/>
      <c r="R141" s="4"/>
    </row>
    <row r="142" spans="1:18" ht="12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09"/>
      <c r="Q142" s="209"/>
      <c r="R142" s="4"/>
    </row>
    <row r="143" spans="1:18" ht="12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09"/>
      <c r="Q143" s="209"/>
      <c r="R143" s="4"/>
    </row>
    <row r="144" spans="1:18" ht="12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09"/>
      <c r="Q144" s="209"/>
      <c r="R144" s="4"/>
    </row>
    <row r="145" spans="1:18" ht="12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09"/>
      <c r="Q145" s="209"/>
      <c r="R145" s="4"/>
    </row>
    <row r="146" spans="1:18" ht="12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09"/>
      <c r="Q146" s="209"/>
      <c r="R146" s="4"/>
    </row>
    <row r="147" spans="1:18" ht="12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09"/>
      <c r="Q147" s="209"/>
      <c r="R147" s="4"/>
    </row>
    <row r="148" spans="1:18" ht="12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09"/>
      <c r="Q148" s="209"/>
      <c r="R148" s="4"/>
    </row>
    <row r="149" spans="1:18" ht="12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09"/>
      <c r="Q149" s="209"/>
      <c r="R149" s="4"/>
    </row>
    <row r="150" spans="1:18" ht="12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09"/>
      <c r="Q150" s="209"/>
      <c r="R150" s="4"/>
    </row>
    <row r="151" spans="1:18" ht="12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09"/>
      <c r="Q151" s="209"/>
      <c r="R151" s="4"/>
    </row>
    <row r="152" spans="1:18" ht="12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09"/>
      <c r="Q152" s="209"/>
      <c r="R152" s="4"/>
    </row>
    <row r="153" spans="1:18" ht="12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09"/>
      <c r="Q153" s="209"/>
      <c r="R153" s="4"/>
    </row>
    <row r="154" spans="1:18" ht="12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09"/>
      <c r="Q154" s="209"/>
      <c r="R154" s="4"/>
    </row>
    <row r="155" spans="1:18" ht="12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09"/>
      <c r="Q155" s="209"/>
      <c r="R155" s="4"/>
    </row>
    <row r="156" spans="1:18" ht="12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09"/>
      <c r="Q156" s="209"/>
      <c r="R156" s="4"/>
    </row>
    <row r="157" spans="1:18" ht="12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09"/>
      <c r="Q157" s="209"/>
      <c r="R157" s="4"/>
    </row>
    <row r="158" spans="1:18" ht="12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09"/>
      <c r="Q158" s="209"/>
      <c r="R158" s="4"/>
    </row>
    <row r="159" spans="1:18" ht="12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09"/>
      <c r="Q159" s="209"/>
      <c r="R159" s="4"/>
    </row>
    <row r="160" spans="1:18" ht="12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09"/>
      <c r="Q160" s="209"/>
      <c r="R160" s="4"/>
    </row>
    <row r="161" spans="1:18" ht="12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09"/>
      <c r="Q161" s="209"/>
      <c r="R161" s="4"/>
    </row>
    <row r="162" spans="1:18" ht="12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09"/>
      <c r="Q162" s="209"/>
      <c r="R162" s="4"/>
    </row>
    <row r="163" spans="1:18" ht="12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09"/>
      <c r="Q163" s="209"/>
      <c r="R163" s="4"/>
    </row>
    <row r="164" spans="1:18" ht="12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09"/>
      <c r="Q164" s="209"/>
      <c r="R164" s="4"/>
    </row>
    <row r="165" spans="1:18" ht="12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09"/>
      <c r="Q165" s="209"/>
      <c r="R165" s="4"/>
    </row>
    <row r="166" spans="1:18" ht="12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09"/>
      <c r="Q166" s="209"/>
      <c r="R166" s="4"/>
    </row>
    <row r="167" spans="1:18" ht="12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09"/>
      <c r="Q167" s="209"/>
      <c r="R167" s="4"/>
    </row>
    <row r="168" spans="1:18" ht="12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09"/>
      <c r="Q168" s="209"/>
      <c r="R168" s="4"/>
    </row>
    <row r="169" spans="1:18" ht="12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09"/>
      <c r="Q169" s="209"/>
      <c r="R169" s="4"/>
    </row>
    <row r="170" spans="1:18" ht="12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09"/>
      <c r="Q170" s="209"/>
      <c r="R170" s="4"/>
    </row>
    <row r="171" spans="1:18" ht="12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09"/>
      <c r="Q171" s="209"/>
      <c r="R171" s="4"/>
    </row>
    <row r="172" spans="1:18" ht="12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09"/>
      <c r="Q172" s="209"/>
      <c r="R172" s="4"/>
    </row>
    <row r="173" spans="1:18" ht="12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09"/>
      <c r="Q173" s="209"/>
      <c r="R173" s="4"/>
    </row>
    <row r="174" spans="1:18" ht="12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09"/>
      <c r="Q174" s="209"/>
      <c r="R174" s="4"/>
    </row>
    <row r="175" spans="1:18" ht="12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09"/>
      <c r="Q175" s="209"/>
      <c r="R175" s="4"/>
    </row>
    <row r="176" spans="1:18" ht="12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09"/>
      <c r="Q176" s="209"/>
      <c r="R176" s="4"/>
    </row>
    <row r="177" spans="1:18" ht="12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09"/>
      <c r="Q177" s="209"/>
      <c r="R177" s="4"/>
    </row>
    <row r="178" spans="1:18" ht="12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09"/>
      <c r="Q178" s="209"/>
      <c r="R178" s="4"/>
    </row>
    <row r="179" spans="1:18" ht="12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09"/>
      <c r="Q179" s="209"/>
      <c r="R179" s="4"/>
    </row>
    <row r="180" spans="1:18" ht="12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09"/>
      <c r="Q180" s="209"/>
      <c r="R180" s="4"/>
    </row>
    <row r="181" spans="1:18" ht="12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09"/>
      <c r="Q181" s="209"/>
      <c r="R181" s="4"/>
    </row>
    <row r="182" spans="1:18" ht="12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09"/>
      <c r="Q182" s="209"/>
      <c r="R182" s="4"/>
    </row>
    <row r="183" spans="1:18" ht="12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09"/>
      <c r="Q183" s="209"/>
      <c r="R183" s="4"/>
    </row>
    <row r="184" spans="1:18" ht="12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09"/>
      <c r="Q184" s="209"/>
      <c r="R184" s="4"/>
    </row>
    <row r="185" spans="1:18" ht="12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09"/>
      <c r="Q185" s="209"/>
      <c r="R185" s="4"/>
    </row>
    <row r="186" spans="1:18" ht="12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09"/>
      <c r="Q186" s="209"/>
      <c r="R186" s="4"/>
    </row>
    <row r="187" spans="1:18" ht="12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09"/>
      <c r="Q187" s="209"/>
      <c r="R187" s="4"/>
    </row>
    <row r="188" spans="1:18" ht="12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09"/>
      <c r="Q188" s="209"/>
      <c r="R188" s="4"/>
    </row>
    <row r="189" spans="1:18" ht="12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09"/>
      <c r="Q189" s="209"/>
      <c r="R189" s="4"/>
    </row>
    <row r="190" spans="1:18" ht="12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09"/>
      <c r="Q190" s="209"/>
      <c r="R190" s="4"/>
    </row>
    <row r="191" spans="1:18" ht="12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09"/>
      <c r="Q191" s="209"/>
      <c r="R191" s="4"/>
    </row>
    <row r="192" spans="1:18" ht="12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09"/>
      <c r="Q192" s="209"/>
      <c r="R192" s="4"/>
    </row>
    <row r="193" spans="1:18" ht="12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09"/>
      <c r="Q193" s="209"/>
      <c r="R193" s="4"/>
    </row>
    <row r="194" spans="1:18" ht="12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09"/>
      <c r="Q194" s="209"/>
      <c r="R194" s="4"/>
    </row>
    <row r="195" spans="1:18" ht="12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09"/>
      <c r="Q195" s="209"/>
      <c r="R195" s="4"/>
    </row>
    <row r="196" spans="1:18" ht="12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09"/>
      <c r="Q196" s="209"/>
      <c r="R196" s="4"/>
    </row>
    <row r="197" spans="1:18" ht="12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09"/>
      <c r="Q197" s="209"/>
      <c r="R197" s="4"/>
    </row>
    <row r="198" spans="1:18" ht="12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09"/>
      <c r="Q198" s="209"/>
      <c r="R198" s="4"/>
    </row>
    <row r="199" spans="1:18" ht="12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09"/>
      <c r="Q199" s="209"/>
      <c r="R199" s="4"/>
    </row>
    <row r="200" spans="1:18" ht="12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09"/>
      <c r="Q200" s="209"/>
      <c r="R200" s="4"/>
    </row>
    <row r="201" spans="1:18" ht="12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09"/>
      <c r="Q201" s="209"/>
      <c r="R201" s="4"/>
    </row>
    <row r="202" spans="1:18" ht="12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09"/>
      <c r="Q202" s="209"/>
      <c r="R202" s="4"/>
    </row>
    <row r="203" spans="1:18" ht="12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09"/>
      <c r="Q203" s="209"/>
      <c r="R203" s="4"/>
    </row>
    <row r="204" spans="1:18" ht="12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09"/>
      <c r="Q204" s="209"/>
      <c r="R204" s="4"/>
    </row>
    <row r="205" spans="1:18" ht="12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09"/>
      <c r="Q205" s="209"/>
      <c r="R205" s="4"/>
    </row>
    <row r="206" spans="1:18" ht="12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09"/>
      <c r="Q206" s="209"/>
      <c r="R206" s="4"/>
    </row>
    <row r="207" spans="1:18" ht="12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09"/>
      <c r="Q207" s="209"/>
      <c r="R207" s="4"/>
    </row>
    <row r="208" spans="1:18" ht="12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09"/>
      <c r="Q208" s="209"/>
      <c r="R208" s="4"/>
    </row>
    <row r="209" spans="1:18" ht="12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09"/>
      <c r="Q209" s="209"/>
      <c r="R209" s="4"/>
    </row>
    <row r="210" spans="1:18" ht="12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09"/>
      <c r="Q210" s="209"/>
      <c r="R210" s="4"/>
    </row>
    <row r="211" spans="1:18" ht="12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09"/>
      <c r="Q211" s="209"/>
      <c r="R211" s="4"/>
    </row>
    <row r="212" spans="1:18" ht="12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09"/>
      <c r="Q212" s="209"/>
      <c r="R212" s="4"/>
    </row>
    <row r="213" spans="1:18" ht="12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09"/>
      <c r="Q213" s="209"/>
      <c r="R213" s="4"/>
    </row>
    <row r="214" spans="1:18" ht="12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09"/>
      <c r="Q214" s="209"/>
      <c r="R214" s="4"/>
    </row>
    <row r="215" spans="1:18" ht="12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09"/>
      <c r="Q215" s="209"/>
      <c r="R215" s="4"/>
    </row>
    <row r="216" spans="1:18" ht="12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09"/>
      <c r="Q216" s="209"/>
      <c r="R216" s="4"/>
    </row>
    <row r="217" spans="1:18" ht="12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09"/>
      <c r="Q217" s="209"/>
      <c r="R217" s="4"/>
    </row>
    <row r="218" spans="1:18" ht="12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09"/>
      <c r="Q218" s="209"/>
      <c r="R218" s="4"/>
    </row>
    <row r="219" spans="1:18" ht="12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09"/>
      <c r="Q219" s="209"/>
      <c r="R219" s="4"/>
    </row>
    <row r="220" spans="1:18" ht="12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09"/>
      <c r="Q220" s="209"/>
      <c r="R220" s="4"/>
    </row>
    <row r="221" spans="1:18" ht="12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09"/>
      <c r="Q221" s="209"/>
      <c r="R221" s="4"/>
    </row>
    <row r="222" spans="1:18" ht="12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09"/>
      <c r="Q222" s="209"/>
      <c r="R222" s="4"/>
    </row>
    <row r="223" spans="1:18" ht="12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09"/>
      <c r="Q223" s="209"/>
      <c r="R223" s="4"/>
    </row>
    <row r="224" spans="1:18" ht="12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09"/>
      <c r="Q224" s="209"/>
      <c r="R224" s="4"/>
    </row>
    <row r="225" spans="1:18" ht="12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09"/>
      <c r="Q225" s="209"/>
      <c r="R225" s="4"/>
    </row>
    <row r="226" spans="1:18" ht="12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09"/>
      <c r="Q226" s="209"/>
      <c r="R226" s="4"/>
    </row>
    <row r="227" spans="1:18" ht="12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09"/>
      <c r="Q227" s="209"/>
      <c r="R227" s="4"/>
    </row>
    <row r="228" spans="1:18" ht="12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09"/>
      <c r="Q228" s="209"/>
      <c r="R228" s="4"/>
    </row>
    <row r="229" spans="1:18" ht="12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09"/>
      <c r="Q229" s="209"/>
      <c r="R229" s="4"/>
    </row>
    <row r="230" spans="1:18" ht="12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09"/>
      <c r="Q230" s="209"/>
      <c r="R230" s="4"/>
    </row>
    <row r="231" spans="1:18" ht="12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09"/>
      <c r="Q231" s="209"/>
      <c r="R231" s="4"/>
    </row>
    <row r="232" spans="1:18" ht="12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09"/>
      <c r="Q232" s="209"/>
      <c r="R232" s="4"/>
    </row>
    <row r="233" spans="1:18" ht="12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09"/>
      <c r="Q233" s="209"/>
      <c r="R233" s="4"/>
    </row>
    <row r="234" spans="1:18" ht="12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09"/>
      <c r="Q234" s="209"/>
      <c r="R234" s="4"/>
    </row>
    <row r="235" spans="1:18" ht="12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09"/>
      <c r="Q235" s="209"/>
      <c r="R235" s="4"/>
    </row>
    <row r="236" spans="1:18" ht="12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09"/>
      <c r="Q236" s="209"/>
      <c r="R236" s="4"/>
    </row>
    <row r="237" spans="1:18" ht="12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09"/>
      <c r="Q237" s="209"/>
      <c r="R237" s="4"/>
    </row>
    <row r="238" spans="1:18" ht="12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09"/>
      <c r="Q238" s="209"/>
      <c r="R238" s="4"/>
    </row>
    <row r="239" spans="1:18" ht="12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09"/>
      <c r="Q239" s="209"/>
      <c r="R239" s="4"/>
    </row>
    <row r="240" spans="1:18" ht="12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09"/>
      <c r="Q240" s="209"/>
      <c r="R240" s="4"/>
    </row>
    <row r="241" spans="1:18" ht="12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09"/>
      <c r="Q241" s="209"/>
      <c r="R241" s="4"/>
    </row>
    <row r="242" spans="1:18" ht="12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09"/>
      <c r="Q242" s="209"/>
      <c r="R242" s="4"/>
    </row>
    <row r="243" spans="1:18" ht="12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09"/>
      <c r="Q243" s="209"/>
      <c r="R243" s="4"/>
    </row>
    <row r="244" spans="1:18" ht="12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09"/>
      <c r="Q244" s="209"/>
      <c r="R244" s="4"/>
    </row>
    <row r="245" spans="1:18" ht="12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09"/>
      <c r="Q245" s="209"/>
      <c r="R245" s="4"/>
    </row>
    <row r="246" spans="1:18" ht="12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09"/>
      <c r="Q246" s="209"/>
      <c r="R246" s="4"/>
    </row>
    <row r="247" spans="1:18" ht="12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09"/>
      <c r="Q247" s="209"/>
      <c r="R247" s="4"/>
    </row>
    <row r="248" spans="1:18" ht="12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09"/>
      <c r="Q248" s="209"/>
      <c r="R248" s="4"/>
    </row>
    <row r="249" spans="1:18" ht="12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09"/>
      <c r="Q249" s="209"/>
      <c r="R249" s="4"/>
    </row>
    <row r="250" spans="1:18" ht="12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09"/>
      <c r="Q250" s="209"/>
      <c r="R250" s="4"/>
    </row>
    <row r="251" spans="1:18" ht="12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09"/>
      <c r="Q251" s="209"/>
      <c r="R251" s="4"/>
    </row>
    <row r="252" spans="1:18" ht="12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09"/>
      <c r="Q252" s="209"/>
      <c r="R252" s="4"/>
    </row>
    <row r="253" spans="1:18" ht="12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09"/>
      <c r="Q253" s="209"/>
      <c r="R253" s="4"/>
    </row>
    <row r="254" spans="1:18" ht="12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09"/>
      <c r="Q254" s="209"/>
      <c r="R254" s="4"/>
    </row>
    <row r="255" spans="1:18" ht="12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09"/>
      <c r="Q255" s="209"/>
      <c r="R255" s="4"/>
    </row>
    <row r="256" spans="1:18" ht="12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09"/>
      <c r="Q256" s="209"/>
      <c r="R256" s="4"/>
    </row>
    <row r="257" spans="1:18" ht="12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09"/>
      <c r="Q257" s="209"/>
      <c r="R257" s="4"/>
    </row>
    <row r="258" spans="1:18" ht="12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09"/>
      <c r="Q258" s="209"/>
      <c r="R258" s="4"/>
    </row>
    <row r="259" spans="1:18" ht="12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09"/>
      <c r="Q259" s="209"/>
      <c r="R259" s="4"/>
    </row>
    <row r="260" spans="1:18" ht="12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09"/>
      <c r="Q260" s="209"/>
      <c r="R260" s="4"/>
    </row>
    <row r="261" spans="1:18" ht="12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09"/>
      <c r="Q261" s="209"/>
      <c r="R261" s="4"/>
    </row>
    <row r="262" spans="1:18" ht="12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09"/>
      <c r="Q262" s="209"/>
      <c r="R262" s="4"/>
    </row>
    <row r="263" spans="1:18" ht="12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09"/>
      <c r="Q263" s="209"/>
      <c r="R263" s="4"/>
    </row>
    <row r="264" spans="1:18" ht="12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09"/>
      <c r="Q264" s="209"/>
      <c r="R264" s="4"/>
    </row>
    <row r="265" spans="1:18" ht="12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09"/>
      <c r="Q265" s="209"/>
      <c r="R265" s="4"/>
    </row>
    <row r="266" spans="1:18" ht="12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09"/>
      <c r="Q266" s="209"/>
      <c r="R266" s="4"/>
    </row>
    <row r="267" spans="1:18" ht="12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09"/>
      <c r="Q267" s="209"/>
      <c r="R267" s="4"/>
    </row>
    <row r="268" spans="1:18" ht="12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09"/>
      <c r="Q268" s="209"/>
      <c r="R268" s="4"/>
    </row>
    <row r="269" spans="1:18" ht="12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09"/>
      <c r="Q269" s="209"/>
      <c r="R269" s="4"/>
    </row>
    <row r="270" spans="1:18" ht="12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09"/>
      <c r="Q270" s="209"/>
      <c r="R270" s="4"/>
    </row>
    <row r="271" spans="1:18" ht="12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09"/>
      <c r="Q271" s="209"/>
      <c r="R271" s="4"/>
    </row>
    <row r="272" spans="1:18" ht="12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09"/>
      <c r="Q272" s="209"/>
      <c r="R272" s="4"/>
    </row>
    <row r="273" spans="1:18" ht="12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09"/>
      <c r="Q273" s="209"/>
      <c r="R273" s="4"/>
    </row>
    <row r="274" spans="1:18" ht="12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09"/>
      <c r="Q274" s="209"/>
      <c r="R274" s="4"/>
    </row>
    <row r="275" spans="1:18" ht="12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09"/>
      <c r="Q275" s="209"/>
      <c r="R275" s="4"/>
    </row>
    <row r="276" spans="1:18" ht="12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09"/>
      <c r="Q276" s="209"/>
      <c r="R276" s="4"/>
    </row>
    <row r="277" spans="1:18" ht="12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09"/>
      <c r="Q277" s="209"/>
      <c r="R277" s="4"/>
    </row>
    <row r="278" spans="1:18" ht="12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09"/>
      <c r="Q278" s="209"/>
      <c r="R278" s="4"/>
    </row>
    <row r="279" spans="1:18" ht="12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09"/>
      <c r="Q279" s="209"/>
      <c r="R279" s="4"/>
    </row>
    <row r="280" spans="1:18" ht="12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09"/>
      <c r="Q280" s="209"/>
      <c r="R280" s="4"/>
    </row>
    <row r="281" spans="1:18" ht="12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09"/>
      <c r="Q281" s="209"/>
      <c r="R281" s="4"/>
    </row>
    <row r="282" spans="1:18" ht="12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09"/>
      <c r="Q282" s="209"/>
      <c r="R282" s="4"/>
    </row>
    <row r="283" spans="1:18" ht="12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09"/>
      <c r="Q283" s="209"/>
      <c r="R283" s="4"/>
    </row>
    <row r="284" spans="1:18" ht="12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09"/>
      <c r="Q284" s="209"/>
      <c r="R284" s="4"/>
    </row>
    <row r="285" spans="1:18" ht="12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09"/>
      <c r="Q285" s="209"/>
      <c r="R285" s="4"/>
    </row>
    <row r="286" spans="1:18" ht="12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09"/>
      <c r="Q286" s="209"/>
      <c r="R286" s="4"/>
    </row>
    <row r="287" spans="1:18" ht="12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09"/>
      <c r="Q287" s="209"/>
      <c r="R287" s="4"/>
    </row>
    <row r="288" spans="1:18" ht="12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209"/>
      <c r="Q288" s="209"/>
      <c r="R288" s="4"/>
    </row>
    <row r="289" spans="1:18" ht="12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209"/>
      <c r="Q289" s="209"/>
      <c r="R289" s="4"/>
    </row>
    <row r="290" spans="1:18" ht="12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209"/>
      <c r="Q290" s="209"/>
      <c r="R290" s="4"/>
    </row>
    <row r="291" spans="1:18" ht="12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209"/>
      <c r="Q291" s="209"/>
      <c r="R291" s="4"/>
    </row>
    <row r="292" spans="1:18" ht="12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209"/>
      <c r="Q292" s="209"/>
      <c r="R292" s="4"/>
    </row>
    <row r="293" spans="1:18" ht="12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209"/>
      <c r="Q293" s="209"/>
      <c r="R293" s="4"/>
    </row>
    <row r="294" spans="1:18" ht="12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209"/>
      <c r="Q294" s="209"/>
      <c r="R294" s="4"/>
    </row>
    <row r="295" spans="1:18" ht="12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209"/>
      <c r="Q295" s="209"/>
      <c r="R295" s="4"/>
    </row>
    <row r="296" spans="1:18" ht="12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209"/>
      <c r="Q296" s="209"/>
      <c r="R296" s="4"/>
    </row>
    <row r="297" spans="1:18" ht="12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209"/>
      <c r="Q297" s="209"/>
      <c r="R297" s="4"/>
    </row>
    <row r="298" spans="1:18" ht="12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209"/>
      <c r="Q298" s="209"/>
      <c r="R298" s="4"/>
    </row>
    <row r="299" spans="1:18" ht="12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209"/>
      <c r="Q299" s="209"/>
      <c r="R299" s="4"/>
    </row>
    <row r="300" spans="1:18" ht="12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209"/>
      <c r="Q300" s="209"/>
      <c r="R300" s="4"/>
    </row>
    <row r="301" spans="1:18" ht="1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209"/>
      <c r="Q301" s="209"/>
      <c r="R301" s="4"/>
    </row>
    <row r="302" spans="1:18" ht="1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209"/>
      <c r="Q302" s="209"/>
      <c r="R302" s="4"/>
    </row>
    <row r="303" spans="1:18" ht="12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209"/>
      <c r="Q303" s="209"/>
      <c r="R303" s="4"/>
    </row>
    <row r="304" spans="1:18" ht="1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209"/>
      <c r="Q304" s="209"/>
      <c r="R304" s="4"/>
    </row>
    <row r="305" spans="1:18" ht="1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209"/>
      <c r="Q305" s="209"/>
      <c r="R305" s="4"/>
    </row>
    <row r="306" spans="1:18" ht="1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209"/>
      <c r="Q306" s="209"/>
      <c r="R306" s="4"/>
    </row>
    <row r="307" spans="1:18" ht="1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209"/>
      <c r="Q307" s="209"/>
      <c r="R307" s="4"/>
    </row>
    <row r="308" spans="1:18" ht="1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209"/>
      <c r="Q308" s="209"/>
      <c r="R308" s="4"/>
    </row>
    <row r="309" spans="1:18" ht="12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209"/>
      <c r="Q309" s="209"/>
      <c r="R309" s="4"/>
    </row>
    <row r="310" spans="1:18" ht="12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209"/>
      <c r="Q310" s="209"/>
      <c r="R310" s="4"/>
    </row>
    <row r="311" spans="1:18" ht="12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209"/>
      <c r="Q311" s="209"/>
      <c r="R311" s="4"/>
    </row>
    <row r="312" spans="1:18" ht="12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209"/>
      <c r="Q312" s="209"/>
      <c r="R312" s="4"/>
    </row>
    <row r="313" spans="1:18" ht="12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209"/>
      <c r="Q313" s="209"/>
      <c r="R313" s="4"/>
    </row>
    <row r="314" spans="1:18" ht="12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209"/>
      <c r="Q314" s="209"/>
      <c r="R314" s="4"/>
    </row>
    <row r="315" spans="1:18" ht="12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209"/>
      <c r="Q315" s="209"/>
      <c r="R315" s="4"/>
    </row>
    <row r="316" spans="1:18" ht="12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209"/>
      <c r="Q316" s="209"/>
      <c r="R316" s="4"/>
    </row>
    <row r="317" spans="1:18" ht="12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209"/>
      <c r="Q317" s="209"/>
      <c r="R317" s="4"/>
    </row>
    <row r="318" spans="1:18" ht="12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209"/>
      <c r="Q318" s="209"/>
      <c r="R318" s="4"/>
    </row>
    <row r="319" spans="1:18" ht="12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209"/>
      <c r="Q319" s="209"/>
      <c r="R319" s="4"/>
    </row>
    <row r="320" spans="1:18" ht="12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209"/>
      <c r="Q320" s="209"/>
      <c r="R320" s="4"/>
    </row>
    <row r="321" spans="1:18" ht="12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209"/>
      <c r="Q321" s="209"/>
      <c r="R321" s="4"/>
    </row>
    <row r="322" spans="1:18" ht="12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209"/>
      <c r="Q322" s="209"/>
      <c r="R322" s="4"/>
    </row>
    <row r="323" spans="1:18" ht="12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209"/>
      <c r="Q323" s="209"/>
      <c r="R323" s="4"/>
    </row>
    <row r="324" spans="1:18" ht="12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209"/>
      <c r="Q324" s="209"/>
      <c r="R324" s="4"/>
    </row>
    <row r="325" spans="1:18" ht="12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209"/>
      <c r="Q325" s="209"/>
      <c r="R325" s="4"/>
    </row>
    <row r="326" spans="1:18" ht="12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09"/>
      <c r="Q326" s="209"/>
      <c r="R326" s="4"/>
    </row>
    <row r="327" spans="1:18" ht="12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09"/>
      <c r="Q327" s="209"/>
      <c r="R327" s="4"/>
    </row>
    <row r="328" spans="1:18" ht="12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09"/>
      <c r="Q328" s="209"/>
      <c r="R328" s="4"/>
    </row>
    <row r="329" spans="1:18" ht="12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09"/>
      <c r="Q329" s="209"/>
      <c r="R329" s="4"/>
    </row>
    <row r="330" spans="1:18" ht="12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09"/>
      <c r="Q330" s="209"/>
      <c r="R330" s="4"/>
    </row>
    <row r="331" spans="1:18" ht="12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09"/>
      <c r="Q331" s="209"/>
      <c r="R331" s="4"/>
    </row>
    <row r="332" spans="1:18" ht="12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09"/>
      <c r="Q332" s="209"/>
      <c r="R332" s="4"/>
    </row>
    <row r="333" spans="1:18" ht="12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09"/>
      <c r="Q333" s="209"/>
      <c r="R333" s="4"/>
    </row>
    <row r="334" spans="1:18" ht="12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09"/>
      <c r="Q334" s="209"/>
      <c r="R334" s="4"/>
    </row>
    <row r="335" spans="1:18" ht="12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09"/>
      <c r="Q335" s="209"/>
      <c r="R335" s="4"/>
    </row>
    <row r="336" spans="1:18" ht="12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09"/>
      <c r="Q336" s="209"/>
      <c r="R336" s="4"/>
    </row>
    <row r="337" spans="1:18" ht="12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09"/>
      <c r="Q337" s="209"/>
      <c r="R337" s="4"/>
    </row>
    <row r="338" spans="1:18" ht="12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09"/>
      <c r="Q338" s="209"/>
      <c r="R338" s="4"/>
    </row>
    <row r="339" spans="1:18" ht="12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09"/>
      <c r="Q339" s="209"/>
      <c r="R339" s="4"/>
    </row>
    <row r="340" spans="1:18" ht="12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09"/>
      <c r="Q340" s="209"/>
      <c r="R340" s="4"/>
    </row>
    <row r="341" spans="1:18" ht="12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09"/>
      <c r="Q341" s="209"/>
      <c r="R341" s="4"/>
    </row>
    <row r="342" spans="1:18" ht="12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09"/>
      <c r="Q342" s="209"/>
      <c r="R342" s="4"/>
    </row>
    <row r="343" spans="1:18" ht="12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09"/>
      <c r="Q343" s="209"/>
      <c r="R343" s="4"/>
    </row>
    <row r="344" spans="1:18" ht="12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09"/>
      <c r="Q344" s="209"/>
      <c r="R344" s="4"/>
    </row>
    <row r="345" spans="1:18" ht="12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09"/>
      <c r="Q345" s="209"/>
      <c r="R345" s="4"/>
    </row>
    <row r="346" spans="1:18" ht="12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09"/>
      <c r="Q346" s="209"/>
      <c r="R346" s="4"/>
    </row>
    <row r="347" spans="1:18" ht="12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09"/>
      <c r="Q347" s="209"/>
      <c r="R347" s="4"/>
    </row>
    <row r="348" spans="1:18" ht="12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09"/>
      <c r="Q348" s="209"/>
      <c r="R348" s="4"/>
    </row>
    <row r="349" spans="1:18" ht="12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09"/>
      <c r="Q349" s="209"/>
      <c r="R349" s="4"/>
    </row>
    <row r="350" spans="1:18" ht="12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09"/>
      <c r="Q350" s="209"/>
      <c r="R350" s="4"/>
    </row>
    <row r="351" spans="1:18" ht="12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09"/>
      <c r="Q351" s="209"/>
      <c r="R351" s="4"/>
    </row>
    <row r="352" spans="1:18" ht="12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09"/>
      <c r="Q352" s="209"/>
      <c r="R352" s="4"/>
    </row>
    <row r="353" spans="1:18" ht="12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09"/>
      <c r="Q353" s="209"/>
      <c r="R353" s="4"/>
    </row>
    <row r="354" spans="1:18" ht="12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09"/>
      <c r="Q354" s="209"/>
      <c r="R354" s="4"/>
    </row>
    <row r="355" spans="1:18" ht="12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09"/>
      <c r="Q355" s="209"/>
      <c r="R355" s="4"/>
    </row>
    <row r="356" spans="1:18" ht="12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09"/>
      <c r="Q356" s="209"/>
      <c r="R356" s="4"/>
    </row>
    <row r="357" spans="1:18" ht="12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09"/>
      <c r="Q357" s="209"/>
      <c r="R357" s="4"/>
    </row>
    <row r="358" spans="1:18" ht="12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09"/>
      <c r="Q358" s="209"/>
      <c r="R358" s="4"/>
    </row>
    <row r="359" spans="1:18" ht="12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09"/>
      <c r="Q359" s="209"/>
      <c r="R359" s="4"/>
    </row>
    <row r="360" spans="1:18" ht="12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09"/>
      <c r="Q360" s="209"/>
      <c r="R360" s="4"/>
    </row>
    <row r="361" spans="1:18" ht="12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09"/>
      <c r="Q361" s="209"/>
      <c r="R361" s="4"/>
    </row>
    <row r="362" spans="1:18" ht="12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09"/>
      <c r="Q362" s="209"/>
      <c r="R362" s="4"/>
    </row>
    <row r="363" spans="1:18" ht="12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09"/>
      <c r="Q363" s="209"/>
      <c r="R363" s="4"/>
    </row>
    <row r="364" spans="1:18" ht="12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09"/>
      <c r="Q364" s="209"/>
      <c r="R364" s="4"/>
    </row>
    <row r="365" spans="1:18" ht="12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09"/>
      <c r="Q365" s="209"/>
      <c r="R365" s="4"/>
    </row>
    <row r="366" spans="1:18" ht="12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09"/>
      <c r="Q366" s="209"/>
      <c r="R366" s="4"/>
    </row>
    <row r="367" spans="1:18" ht="12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09"/>
      <c r="Q367" s="209"/>
      <c r="R367" s="4"/>
    </row>
    <row r="368" spans="1:18" ht="12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09"/>
      <c r="Q368" s="209"/>
      <c r="R368" s="4"/>
    </row>
    <row r="369" spans="1:18" ht="12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209"/>
      <c r="Q369" s="209"/>
      <c r="R369" s="4"/>
    </row>
    <row r="370" spans="1:18" ht="12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209"/>
      <c r="Q370" s="209"/>
      <c r="R370" s="4"/>
    </row>
    <row r="371" spans="1:18" ht="12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209"/>
      <c r="Q371" s="209"/>
      <c r="R371" s="4"/>
    </row>
    <row r="372" spans="1:18" ht="12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209"/>
      <c r="Q372" s="209"/>
      <c r="R372" s="4"/>
    </row>
    <row r="373" spans="1:18" ht="12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209"/>
      <c r="Q373" s="209"/>
      <c r="R373" s="4"/>
    </row>
    <row r="374" spans="1:18" ht="12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209"/>
      <c r="Q374" s="209"/>
      <c r="R374" s="4"/>
    </row>
    <row r="375" spans="1:18" ht="12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209"/>
      <c r="Q375" s="209"/>
      <c r="R375" s="4"/>
    </row>
    <row r="376" spans="1:18" ht="12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209"/>
      <c r="Q376" s="209"/>
      <c r="R376" s="4"/>
    </row>
    <row r="377" spans="1:18" ht="12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209"/>
      <c r="Q377" s="209"/>
      <c r="R377" s="4"/>
    </row>
    <row r="378" spans="1:18" ht="12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209"/>
      <c r="Q378" s="209"/>
      <c r="R378" s="4"/>
    </row>
    <row r="379" spans="1:18" ht="12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209"/>
      <c r="Q379" s="209"/>
      <c r="R379" s="4"/>
    </row>
    <row r="380" spans="1:18" ht="12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209"/>
      <c r="Q380" s="209"/>
      <c r="R380" s="4"/>
    </row>
    <row r="381" spans="1:18" ht="12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209"/>
      <c r="Q381" s="209"/>
      <c r="R381" s="4"/>
    </row>
    <row r="382" spans="1:18" ht="12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209"/>
      <c r="Q382" s="209"/>
      <c r="R382" s="4"/>
    </row>
    <row r="383" spans="1:18" ht="12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209"/>
      <c r="Q383" s="209"/>
      <c r="R383" s="4"/>
    </row>
    <row r="384" spans="1:18" ht="12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209"/>
      <c r="Q384" s="209"/>
      <c r="R384" s="4"/>
    </row>
    <row r="385" spans="1:18" ht="12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209"/>
      <c r="Q385" s="209"/>
      <c r="R385" s="4"/>
    </row>
    <row r="386" spans="1:18" ht="12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209"/>
      <c r="Q386" s="209"/>
      <c r="R386" s="4"/>
    </row>
    <row r="387" spans="1:18" ht="12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209"/>
      <c r="Q387" s="209"/>
      <c r="R387" s="4"/>
    </row>
    <row r="388" spans="1:18" ht="12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209"/>
      <c r="Q388" s="209"/>
      <c r="R388" s="4"/>
    </row>
    <row r="389" spans="1:18" ht="12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209"/>
      <c r="Q389" s="209"/>
      <c r="R389" s="4"/>
    </row>
    <row r="390" spans="1:18" ht="12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209"/>
      <c r="Q390" s="209"/>
      <c r="R390" s="4"/>
    </row>
    <row r="391" spans="1:18" ht="12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209"/>
      <c r="Q391" s="209"/>
      <c r="R391" s="4"/>
    </row>
    <row r="392" spans="1:18" ht="12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209"/>
      <c r="Q392" s="209"/>
      <c r="R392" s="4"/>
    </row>
    <row r="393" spans="1:18" ht="12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209"/>
      <c r="Q393" s="209"/>
      <c r="R393" s="4"/>
    </row>
    <row r="394" spans="1:18" ht="12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209"/>
      <c r="Q394" s="209"/>
      <c r="R394" s="4"/>
    </row>
    <row r="395" spans="1:18" ht="12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209"/>
      <c r="Q395" s="209"/>
      <c r="R395" s="4"/>
    </row>
    <row r="396" spans="1:18" ht="12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209"/>
      <c r="Q396" s="209"/>
      <c r="R396" s="4"/>
    </row>
    <row r="397" spans="1:18" ht="12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209"/>
      <c r="Q397" s="209"/>
      <c r="R397" s="4"/>
    </row>
    <row r="398" spans="1:18" ht="12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209"/>
      <c r="Q398" s="209"/>
      <c r="R398" s="4"/>
    </row>
    <row r="399" spans="1:18" ht="12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209"/>
      <c r="Q399" s="209"/>
      <c r="R399" s="4"/>
    </row>
    <row r="400" spans="1:18" ht="12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209"/>
      <c r="Q400" s="209"/>
      <c r="R400" s="4"/>
    </row>
    <row r="401" spans="1:18" ht="12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209"/>
      <c r="Q401" s="209"/>
      <c r="R401" s="4"/>
    </row>
    <row r="402" spans="1:18" ht="12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209"/>
      <c r="Q402" s="209"/>
      <c r="R402" s="4"/>
    </row>
    <row r="403" spans="1:18" ht="12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209"/>
      <c r="Q403" s="209"/>
      <c r="R403" s="4"/>
    </row>
    <row r="404" spans="1:18" ht="12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209"/>
      <c r="Q404" s="209"/>
      <c r="R404" s="4"/>
    </row>
    <row r="405" spans="1:18" ht="12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209"/>
      <c r="Q405" s="209"/>
      <c r="R405" s="4"/>
    </row>
    <row r="406" spans="1:18" ht="12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209"/>
      <c r="Q406" s="209"/>
      <c r="R406" s="4"/>
    </row>
    <row r="407" spans="1:18" ht="12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209"/>
      <c r="Q407" s="209"/>
      <c r="R407" s="4"/>
    </row>
    <row r="408" spans="1:18" ht="12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209"/>
      <c r="Q408" s="209"/>
      <c r="R408" s="4"/>
    </row>
    <row r="409" spans="1:18" ht="12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209"/>
      <c r="Q409" s="209"/>
      <c r="R409" s="4"/>
    </row>
    <row r="410" spans="1:18" ht="12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209"/>
      <c r="Q410" s="209"/>
      <c r="R410" s="4"/>
    </row>
    <row r="411" spans="1:18" ht="12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209"/>
      <c r="Q411" s="209"/>
      <c r="R411" s="4"/>
    </row>
    <row r="412" spans="1:18" ht="12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209"/>
      <c r="Q412" s="209"/>
      <c r="R412" s="4"/>
    </row>
    <row r="413" spans="1:18" ht="12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209"/>
      <c r="Q413" s="209"/>
      <c r="R413" s="4"/>
    </row>
    <row r="414" spans="1:18" ht="12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209"/>
      <c r="Q414" s="209"/>
      <c r="R414" s="4"/>
    </row>
    <row r="415" spans="1:18" ht="12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209"/>
      <c r="Q415" s="209"/>
      <c r="R415" s="4"/>
    </row>
    <row r="416" spans="1:18" ht="12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209"/>
      <c r="Q416" s="209"/>
      <c r="R416" s="4"/>
    </row>
    <row r="417" spans="1:18" ht="12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209"/>
      <c r="Q417" s="209"/>
      <c r="R417" s="4"/>
    </row>
    <row r="418" spans="1:18" ht="12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209"/>
      <c r="Q418" s="209"/>
      <c r="R418" s="4"/>
    </row>
    <row r="419" spans="1:18" ht="12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209"/>
      <c r="Q419" s="209"/>
      <c r="R419" s="4"/>
    </row>
    <row r="420" spans="1:18" ht="12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209"/>
      <c r="Q420" s="209"/>
      <c r="R420" s="4"/>
    </row>
    <row r="421" spans="1:18" ht="12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209"/>
      <c r="Q421" s="209"/>
      <c r="R421" s="4"/>
    </row>
    <row r="422" spans="1:18" ht="12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209"/>
      <c r="Q422" s="209"/>
      <c r="R422" s="4"/>
    </row>
    <row r="423" spans="1:18" ht="12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209"/>
      <c r="Q423" s="209"/>
      <c r="R423" s="4"/>
    </row>
    <row r="424" spans="1:18" ht="12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209"/>
      <c r="Q424" s="209"/>
      <c r="R424" s="4"/>
    </row>
    <row r="425" spans="1:18" ht="12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209"/>
      <c r="Q425" s="209"/>
      <c r="R425" s="4"/>
    </row>
    <row r="426" spans="1:18" ht="12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209"/>
      <c r="Q426" s="209"/>
      <c r="R426" s="4"/>
    </row>
    <row r="427" spans="1:18" ht="12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209"/>
      <c r="Q427" s="209"/>
      <c r="R427" s="4"/>
    </row>
    <row r="428" spans="1:18" ht="12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209"/>
      <c r="Q428" s="209"/>
      <c r="R428" s="4"/>
    </row>
    <row r="429" spans="1:18" ht="12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209"/>
      <c r="Q429" s="209"/>
      <c r="R429" s="4"/>
    </row>
    <row r="430" spans="1:18" ht="12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209"/>
      <c r="Q430" s="209"/>
      <c r="R430" s="4"/>
    </row>
    <row r="431" spans="1:18" ht="12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209"/>
      <c r="Q431" s="209"/>
      <c r="R431" s="4"/>
    </row>
    <row r="432" spans="1:18" ht="12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209"/>
      <c r="Q432" s="209"/>
      <c r="R432" s="4"/>
    </row>
    <row r="433" spans="1:18" ht="12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209"/>
      <c r="Q433" s="209"/>
      <c r="R433" s="4"/>
    </row>
    <row r="434" spans="1:18" ht="12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209"/>
      <c r="Q434" s="209"/>
      <c r="R434" s="4"/>
    </row>
    <row r="435" spans="1:18" ht="12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209"/>
      <c r="Q435" s="209"/>
      <c r="R435" s="4"/>
    </row>
    <row r="436" spans="1:18" ht="12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209"/>
      <c r="Q436" s="209"/>
      <c r="R436" s="4"/>
    </row>
    <row r="437" spans="1:18" ht="12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209"/>
      <c r="Q437" s="209"/>
      <c r="R437" s="4"/>
    </row>
    <row r="438" spans="1:18" ht="12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209"/>
      <c r="Q438" s="209"/>
      <c r="R438" s="4"/>
    </row>
    <row r="439" spans="1:18" ht="12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209"/>
      <c r="Q439" s="209"/>
      <c r="R439" s="4"/>
    </row>
    <row r="440" spans="1:18" ht="12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209"/>
      <c r="Q440" s="209"/>
      <c r="R440" s="4"/>
    </row>
    <row r="441" spans="1:18" ht="12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209"/>
      <c r="Q441" s="209"/>
      <c r="R441" s="4"/>
    </row>
    <row r="442" spans="1:18" ht="12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209"/>
      <c r="Q442" s="209"/>
      <c r="R442" s="4"/>
    </row>
    <row r="443" spans="1:18" ht="12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209"/>
      <c r="Q443" s="209"/>
      <c r="R443" s="4"/>
    </row>
    <row r="444" spans="1:18" ht="12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209"/>
      <c r="Q444" s="209"/>
      <c r="R444" s="4"/>
    </row>
    <row r="445" spans="1:18" ht="12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209"/>
      <c r="Q445" s="209"/>
      <c r="R445" s="4"/>
    </row>
    <row r="446" spans="1:18" ht="12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209"/>
      <c r="Q446" s="209"/>
      <c r="R446" s="4"/>
    </row>
    <row r="447" spans="1:18" ht="12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209"/>
      <c r="Q447" s="209"/>
      <c r="R447" s="4"/>
    </row>
    <row r="448" spans="1:18" ht="12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209"/>
      <c r="Q448" s="209"/>
      <c r="R448" s="4"/>
    </row>
    <row r="449" spans="1:18" ht="12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209"/>
      <c r="Q449" s="209"/>
      <c r="R449" s="4"/>
    </row>
    <row r="450" spans="1:18" ht="12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209"/>
      <c r="Q450" s="209"/>
      <c r="R450" s="4"/>
    </row>
    <row r="451" spans="1:18" ht="12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209"/>
      <c r="Q451" s="209"/>
      <c r="R451" s="4"/>
    </row>
    <row r="452" spans="1:18" ht="12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209"/>
      <c r="Q452" s="209"/>
      <c r="R452" s="4"/>
    </row>
    <row r="453" spans="1:18" ht="12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209"/>
      <c r="Q453" s="209"/>
      <c r="R453" s="4"/>
    </row>
    <row r="454" spans="1:18" ht="12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209"/>
      <c r="Q454" s="209"/>
      <c r="R454" s="4"/>
    </row>
    <row r="455" spans="1:18" ht="12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209"/>
      <c r="Q455" s="209"/>
      <c r="R455" s="4"/>
    </row>
    <row r="456" spans="1:18" ht="12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209"/>
      <c r="Q456" s="209"/>
      <c r="R456" s="4"/>
    </row>
    <row r="457" spans="1:18" ht="12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209"/>
      <c r="Q457" s="209"/>
      <c r="R457" s="4"/>
    </row>
    <row r="458" spans="1:18" ht="12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209"/>
      <c r="Q458" s="209"/>
      <c r="R458" s="4"/>
    </row>
    <row r="459" spans="1:18" ht="12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209"/>
      <c r="Q459" s="209"/>
      <c r="R459" s="4"/>
    </row>
    <row r="460" spans="1:18" ht="12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209"/>
      <c r="Q460" s="209"/>
      <c r="R460" s="4"/>
    </row>
    <row r="461" spans="1:18" ht="12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209"/>
      <c r="Q461" s="209"/>
      <c r="R461" s="4"/>
    </row>
    <row r="462" spans="1:18" ht="12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209"/>
      <c r="Q462" s="209"/>
      <c r="R462" s="4"/>
    </row>
    <row r="463" spans="1:18" ht="12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209"/>
      <c r="Q463" s="209"/>
      <c r="R463" s="4"/>
    </row>
    <row r="464" spans="1:18" ht="12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209"/>
      <c r="Q464" s="209"/>
      <c r="R464" s="4"/>
    </row>
    <row r="465" spans="1:18" ht="12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209"/>
      <c r="Q465" s="209"/>
      <c r="R465" s="4"/>
    </row>
    <row r="466" spans="1:18" ht="12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209"/>
      <c r="Q466" s="209"/>
      <c r="R466" s="4"/>
    </row>
    <row r="467" spans="1:18" ht="12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209"/>
      <c r="Q467" s="209"/>
      <c r="R467" s="4"/>
    </row>
    <row r="468" spans="1:18" ht="12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209"/>
      <c r="Q468" s="209"/>
      <c r="R468" s="4"/>
    </row>
    <row r="469" spans="1:18" ht="12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209"/>
      <c r="Q469" s="209"/>
      <c r="R469" s="4"/>
    </row>
    <row r="470" spans="1:18" ht="12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209"/>
      <c r="Q470" s="209"/>
      <c r="R470" s="4"/>
    </row>
    <row r="471" spans="1:18" ht="12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209"/>
      <c r="Q471" s="209"/>
      <c r="R471" s="4"/>
    </row>
    <row r="472" spans="1:18" ht="12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209"/>
      <c r="Q472" s="209"/>
      <c r="R472" s="4"/>
    </row>
    <row r="473" spans="1:18" ht="12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209"/>
      <c r="Q473" s="209"/>
      <c r="R473" s="4"/>
    </row>
    <row r="474" spans="1:18" ht="12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209"/>
      <c r="Q474" s="209"/>
      <c r="R474" s="4"/>
    </row>
    <row r="475" spans="1:18" ht="12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209"/>
      <c r="Q475" s="209"/>
      <c r="R475" s="4"/>
    </row>
    <row r="476" spans="1:18" ht="12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209"/>
      <c r="Q476" s="209"/>
      <c r="R476" s="4"/>
    </row>
    <row r="477" spans="1:18" ht="12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209"/>
      <c r="Q477" s="209"/>
      <c r="R477" s="4"/>
    </row>
    <row r="478" spans="1:18" ht="12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209"/>
      <c r="Q478" s="209"/>
      <c r="R478" s="4"/>
    </row>
    <row r="479" spans="1:18" ht="12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209"/>
      <c r="Q479" s="209"/>
      <c r="R479" s="4"/>
    </row>
    <row r="480" spans="1:18" ht="12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209"/>
      <c r="Q480" s="209"/>
      <c r="R480" s="4"/>
    </row>
    <row r="481" spans="1:18" ht="12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209"/>
      <c r="Q481" s="209"/>
      <c r="R481" s="4"/>
    </row>
    <row r="482" spans="1:18" ht="12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209"/>
      <c r="Q482" s="209"/>
      <c r="R482" s="4"/>
    </row>
    <row r="483" spans="1:18" ht="12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209"/>
      <c r="Q483" s="209"/>
      <c r="R483" s="4"/>
    </row>
    <row r="484" spans="1:18" ht="12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209"/>
      <c r="Q484" s="209"/>
      <c r="R484" s="4"/>
    </row>
    <row r="485" spans="1:18" ht="12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209"/>
      <c r="Q485" s="209"/>
      <c r="R485" s="4"/>
    </row>
    <row r="486" spans="1:18" ht="12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209"/>
      <c r="Q486" s="209"/>
      <c r="R486" s="4"/>
    </row>
    <row r="487" spans="1:18" ht="12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209"/>
      <c r="Q487" s="209"/>
      <c r="R487" s="4"/>
    </row>
    <row r="488" spans="1:18" ht="12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209"/>
      <c r="Q488" s="209"/>
      <c r="R488" s="4"/>
    </row>
    <row r="489" spans="1:18" ht="12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209"/>
      <c r="Q489" s="209"/>
      <c r="R489" s="4"/>
    </row>
    <row r="490" spans="1:18" ht="12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209"/>
      <c r="Q490" s="209"/>
      <c r="R490" s="4"/>
    </row>
    <row r="491" spans="1:18" ht="12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209"/>
      <c r="Q491" s="209"/>
      <c r="R491" s="4"/>
    </row>
    <row r="492" spans="1:18" ht="12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209"/>
      <c r="Q492" s="209"/>
      <c r="R492" s="4"/>
    </row>
    <row r="493" spans="1:18" ht="12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209"/>
      <c r="Q493" s="209"/>
      <c r="R493" s="4"/>
    </row>
    <row r="494" spans="1:18" ht="12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209"/>
      <c r="Q494" s="209"/>
      <c r="R494" s="4"/>
    </row>
    <row r="495" spans="1:18" ht="12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209"/>
      <c r="Q495" s="209"/>
      <c r="R495" s="4"/>
    </row>
    <row r="496" spans="1:18" ht="12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209"/>
      <c r="Q496" s="209"/>
      <c r="R496" s="4"/>
    </row>
    <row r="497" spans="1:18" ht="12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209"/>
      <c r="Q497" s="209"/>
      <c r="R497" s="4"/>
    </row>
    <row r="498" spans="1:18" ht="12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209"/>
      <c r="Q498" s="209"/>
      <c r="R498" s="4"/>
    </row>
    <row r="499" spans="1:18" ht="12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209"/>
      <c r="Q499" s="209"/>
      <c r="R499" s="4"/>
    </row>
    <row r="500" spans="1:18" ht="12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209"/>
      <c r="Q500" s="209"/>
      <c r="R500" s="4"/>
    </row>
    <row r="501" spans="1:18" ht="12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209"/>
      <c r="Q501" s="209"/>
      <c r="R501" s="4"/>
    </row>
    <row r="502" spans="1:18" ht="12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209"/>
      <c r="Q502" s="209"/>
      <c r="R502" s="4"/>
    </row>
    <row r="503" spans="1:18" ht="12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209"/>
      <c r="Q503" s="209"/>
      <c r="R503" s="4"/>
    </row>
    <row r="504" spans="1:18" ht="12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209"/>
      <c r="Q504" s="209"/>
      <c r="R504" s="4"/>
    </row>
    <row r="505" spans="1:18" ht="12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209"/>
      <c r="Q505" s="209"/>
      <c r="R505" s="4"/>
    </row>
    <row r="506" spans="1:18" ht="12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209"/>
      <c r="Q506" s="209"/>
      <c r="R506" s="4"/>
    </row>
    <row r="507" spans="1:18" ht="12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209"/>
      <c r="Q507" s="209"/>
      <c r="R507" s="4"/>
    </row>
    <row r="508" spans="1:18" ht="12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209"/>
      <c r="Q508" s="209"/>
      <c r="R508" s="4"/>
    </row>
    <row r="509" spans="1:18" ht="12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209"/>
      <c r="Q509" s="209"/>
      <c r="R509" s="4"/>
    </row>
    <row r="510" spans="1:18" ht="12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209"/>
      <c r="Q510" s="209"/>
      <c r="R510" s="4"/>
    </row>
    <row r="511" spans="1:18" ht="12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209"/>
      <c r="Q511" s="209"/>
      <c r="R511" s="4"/>
    </row>
    <row r="512" spans="1:18" ht="12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209"/>
      <c r="Q512" s="209"/>
      <c r="R512" s="4"/>
    </row>
    <row r="513" spans="1:18" ht="12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209"/>
      <c r="Q513" s="209"/>
      <c r="R513" s="4"/>
    </row>
    <row r="514" spans="1:18" ht="12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209"/>
      <c r="Q514" s="209"/>
      <c r="R514" s="4"/>
    </row>
    <row r="515" spans="1:18" ht="12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209"/>
      <c r="Q515" s="209"/>
      <c r="R515" s="4"/>
    </row>
    <row r="516" spans="1:18" ht="12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209"/>
      <c r="Q516" s="209"/>
      <c r="R516" s="4"/>
    </row>
    <row r="517" spans="1:18" ht="12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209"/>
      <c r="Q517" s="209"/>
      <c r="R517" s="4"/>
    </row>
    <row r="518" spans="1:18" ht="12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209"/>
      <c r="Q518" s="209"/>
      <c r="R518" s="4"/>
    </row>
    <row r="519" spans="1:18" ht="12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209"/>
      <c r="Q519" s="209"/>
      <c r="R519" s="4"/>
    </row>
    <row r="520" spans="1:18" ht="12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209"/>
      <c r="Q520" s="209"/>
      <c r="R520" s="4"/>
    </row>
    <row r="521" spans="1:18" ht="12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209"/>
      <c r="Q521" s="209"/>
      <c r="R521" s="4"/>
    </row>
    <row r="522" spans="1:18" ht="12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209"/>
      <c r="Q522" s="209"/>
      <c r="R522" s="4"/>
    </row>
    <row r="523" spans="1:18" ht="12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209"/>
      <c r="Q523" s="209"/>
      <c r="R523" s="4"/>
    </row>
    <row r="524" spans="1:18" ht="12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209"/>
      <c r="Q524" s="209"/>
      <c r="R524" s="4"/>
    </row>
    <row r="525" spans="1:18" ht="12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209"/>
      <c r="Q525" s="209"/>
      <c r="R525" s="4"/>
    </row>
    <row r="526" spans="1:18" ht="12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209"/>
      <c r="Q526" s="209"/>
      <c r="R526" s="4"/>
    </row>
    <row r="527" spans="1:18" ht="12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209"/>
      <c r="Q527" s="209"/>
      <c r="R527" s="4"/>
    </row>
    <row r="528" spans="1:18" ht="12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209"/>
      <c r="Q528" s="209"/>
      <c r="R528" s="4"/>
    </row>
    <row r="529" spans="1:18" ht="12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209"/>
      <c r="Q529" s="209"/>
      <c r="R529" s="4"/>
    </row>
    <row r="530" spans="1:18" ht="12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209"/>
      <c r="Q530" s="209"/>
      <c r="R530" s="4"/>
    </row>
    <row r="531" spans="1:18" ht="12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209"/>
      <c r="Q531" s="209"/>
      <c r="R531" s="4"/>
    </row>
    <row r="532" spans="1:18" ht="12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209"/>
      <c r="Q532" s="209"/>
      <c r="R532" s="4"/>
    </row>
    <row r="533" spans="1:18" ht="12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209"/>
      <c r="Q533" s="209"/>
      <c r="R533" s="4"/>
    </row>
    <row r="534" spans="1:18" ht="12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209"/>
      <c r="Q534" s="209"/>
      <c r="R534" s="4"/>
    </row>
    <row r="535" spans="1:18" ht="12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209"/>
      <c r="Q535" s="209"/>
      <c r="R535" s="4"/>
    </row>
    <row r="536" spans="1:18" ht="12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209"/>
      <c r="Q536" s="209"/>
      <c r="R536" s="4"/>
    </row>
    <row r="537" spans="1:18" ht="12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209"/>
      <c r="Q537" s="209"/>
      <c r="R537" s="4"/>
    </row>
    <row r="538" spans="1:18" ht="12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209"/>
      <c r="Q538" s="209"/>
      <c r="R538" s="4"/>
    </row>
    <row r="539" spans="1:18" ht="12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209"/>
      <c r="Q539" s="209"/>
      <c r="R539" s="4"/>
    </row>
    <row r="540" spans="1:18" ht="12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209"/>
      <c r="Q540" s="209"/>
      <c r="R540" s="4"/>
    </row>
    <row r="541" spans="1:18" ht="12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209"/>
      <c r="Q541" s="209"/>
      <c r="R541" s="4"/>
    </row>
    <row r="542" spans="1:18" ht="12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209"/>
      <c r="Q542" s="209"/>
      <c r="R542" s="4"/>
    </row>
    <row r="543" spans="1:18" ht="12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209"/>
      <c r="Q543" s="209"/>
      <c r="R543" s="4"/>
    </row>
    <row r="544" spans="1:18" ht="12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209"/>
      <c r="Q544" s="209"/>
      <c r="R544" s="4"/>
    </row>
    <row r="545" spans="1:18" ht="12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209"/>
      <c r="Q545" s="209"/>
      <c r="R545" s="4"/>
    </row>
    <row r="546" spans="1:18" ht="12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209"/>
      <c r="Q546" s="209"/>
      <c r="R546" s="4"/>
    </row>
    <row r="547" spans="1:18" ht="12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209"/>
      <c r="Q547" s="209"/>
      <c r="R547" s="4"/>
    </row>
    <row r="548" spans="1:18" ht="12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209"/>
      <c r="Q548" s="209"/>
      <c r="R548" s="4"/>
    </row>
    <row r="549" spans="1:18" ht="12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209"/>
      <c r="Q549" s="209"/>
      <c r="R549" s="4"/>
    </row>
    <row r="550" spans="1:18" ht="12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209"/>
      <c r="Q550" s="209"/>
      <c r="R550" s="4"/>
    </row>
    <row r="551" spans="1:18" ht="12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209"/>
      <c r="Q551" s="209"/>
      <c r="R551" s="4"/>
    </row>
    <row r="552" spans="1:18" ht="12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209"/>
      <c r="Q552" s="209"/>
      <c r="R552" s="4"/>
    </row>
    <row r="553" spans="1:18" ht="12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209"/>
      <c r="Q553" s="209"/>
      <c r="R553" s="4"/>
    </row>
    <row r="554" spans="1:18" ht="12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209"/>
      <c r="Q554" s="209"/>
      <c r="R554" s="4"/>
    </row>
    <row r="555" spans="1:18" ht="12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209"/>
      <c r="Q555" s="209"/>
      <c r="R555" s="4"/>
    </row>
    <row r="556" spans="1:18" ht="12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209"/>
      <c r="Q556" s="209"/>
      <c r="R556" s="4"/>
    </row>
    <row r="557" spans="1:18" ht="12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209"/>
      <c r="Q557" s="209"/>
      <c r="R557" s="4"/>
    </row>
    <row r="558" spans="1:18" ht="12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209"/>
      <c r="Q558" s="209"/>
      <c r="R558" s="4"/>
    </row>
    <row r="559" spans="1:18" ht="12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209"/>
      <c r="Q559" s="209"/>
      <c r="R559" s="4"/>
    </row>
    <row r="560" spans="1:18" ht="12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209"/>
      <c r="Q560" s="209"/>
      <c r="R560" s="4"/>
    </row>
    <row r="561" spans="1:18" ht="12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209"/>
      <c r="Q561" s="209"/>
      <c r="R561" s="4"/>
    </row>
    <row r="562" spans="1:18" ht="12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209"/>
      <c r="Q562" s="209"/>
      <c r="R562" s="4"/>
    </row>
    <row r="563" spans="1:18" ht="12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209"/>
      <c r="Q563" s="209"/>
      <c r="R563" s="4"/>
    </row>
    <row r="564" spans="1:18" ht="12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209"/>
      <c r="Q564" s="209"/>
      <c r="R564" s="4"/>
    </row>
    <row r="565" spans="1:18" ht="12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209"/>
      <c r="Q565" s="209"/>
      <c r="R565" s="4"/>
    </row>
    <row r="566" spans="1:18" ht="12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209"/>
      <c r="Q566" s="209"/>
      <c r="R566" s="4"/>
    </row>
    <row r="567" spans="1:18" ht="12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209"/>
      <c r="Q567" s="209"/>
      <c r="R567" s="4"/>
    </row>
    <row r="568" spans="1:18" ht="12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209"/>
      <c r="Q568" s="209"/>
      <c r="R568" s="4"/>
    </row>
    <row r="569" spans="1:18" ht="12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209"/>
      <c r="Q569" s="209"/>
      <c r="R569" s="4"/>
    </row>
    <row r="570" spans="1:18" ht="12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209"/>
      <c r="Q570" s="209"/>
      <c r="R570" s="4"/>
    </row>
    <row r="571" spans="1:18" ht="12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209"/>
      <c r="Q571" s="209"/>
      <c r="R571" s="4"/>
    </row>
    <row r="572" spans="1:18" ht="12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209"/>
      <c r="Q572" s="209"/>
      <c r="R572" s="4"/>
    </row>
    <row r="573" spans="1:18" ht="12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209"/>
      <c r="Q573" s="209"/>
      <c r="R573" s="4"/>
    </row>
    <row r="574" spans="1:18" ht="12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209"/>
      <c r="Q574" s="209"/>
      <c r="R574" s="4"/>
    </row>
    <row r="575" spans="1:18" ht="12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209"/>
      <c r="Q575" s="209"/>
      <c r="R575" s="4"/>
    </row>
    <row r="576" spans="1:18" ht="12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209"/>
      <c r="Q576" s="209"/>
      <c r="R576" s="4"/>
    </row>
    <row r="577" spans="1:18" ht="12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209"/>
      <c r="Q577" s="209"/>
      <c r="R577" s="4"/>
    </row>
    <row r="578" spans="1:18" ht="12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209"/>
      <c r="Q578" s="209"/>
      <c r="R578" s="4"/>
    </row>
    <row r="579" spans="1:18" ht="12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209"/>
      <c r="Q579" s="209"/>
      <c r="R579" s="4"/>
    </row>
    <row r="580" spans="1:18" ht="12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209"/>
      <c r="Q580" s="209"/>
      <c r="R580" s="4"/>
    </row>
    <row r="581" spans="1:18" ht="12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209"/>
      <c r="Q581" s="209"/>
      <c r="R581" s="4"/>
    </row>
    <row r="582" spans="1:18" ht="12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209"/>
      <c r="Q582" s="209"/>
      <c r="R582" s="4"/>
    </row>
    <row r="583" spans="1:18" ht="12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209"/>
      <c r="Q583" s="209"/>
      <c r="R583" s="4"/>
    </row>
    <row r="584" spans="1:18" ht="12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209"/>
      <c r="Q584" s="209"/>
      <c r="R584" s="4"/>
    </row>
    <row r="585" spans="1:18" ht="12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209"/>
      <c r="Q585" s="209"/>
      <c r="R585" s="4"/>
    </row>
    <row r="586" spans="1:18" ht="12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209"/>
      <c r="Q586" s="209"/>
      <c r="R586" s="4"/>
    </row>
    <row r="587" spans="1:18" ht="12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209"/>
      <c r="Q587" s="209"/>
      <c r="R587" s="4"/>
    </row>
    <row r="588" spans="1:18" ht="12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209"/>
      <c r="Q588" s="209"/>
      <c r="R588" s="4"/>
    </row>
    <row r="589" spans="1:18" ht="12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209"/>
      <c r="Q589" s="209"/>
      <c r="R589" s="4"/>
    </row>
    <row r="590" spans="1:18" ht="12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209"/>
      <c r="Q590" s="209"/>
      <c r="R590" s="4"/>
    </row>
    <row r="591" spans="1:18" ht="12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209"/>
      <c r="Q591" s="209"/>
      <c r="R591" s="4"/>
    </row>
    <row r="592" spans="1:18" ht="12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209"/>
      <c r="Q592" s="209"/>
      <c r="R592" s="4"/>
    </row>
    <row r="593" spans="1:18" ht="12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209"/>
      <c r="Q593" s="209"/>
      <c r="R593" s="4"/>
    </row>
    <row r="594" spans="1:18" ht="12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209"/>
      <c r="Q594" s="209"/>
      <c r="R594" s="4"/>
    </row>
    <row r="595" spans="1:18" ht="12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209"/>
      <c r="Q595" s="209"/>
      <c r="R595" s="4"/>
    </row>
    <row r="596" spans="1:18" ht="12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209"/>
      <c r="Q596" s="209"/>
      <c r="R596" s="4"/>
    </row>
    <row r="597" spans="1:18" ht="12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209"/>
      <c r="Q597" s="209"/>
      <c r="R597" s="4"/>
    </row>
    <row r="598" spans="1:18" ht="12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209"/>
      <c r="Q598" s="209"/>
      <c r="R598" s="4"/>
    </row>
    <row r="599" spans="1:18" ht="12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209"/>
      <c r="Q599" s="209"/>
      <c r="R599" s="4"/>
    </row>
    <row r="600" spans="1:18" ht="12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209"/>
      <c r="Q600" s="209"/>
      <c r="R600" s="4"/>
    </row>
    <row r="601" spans="1:18" ht="12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209"/>
      <c r="Q601" s="209"/>
      <c r="R601" s="4"/>
    </row>
    <row r="602" spans="1:18" ht="12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209"/>
      <c r="Q602" s="209"/>
      <c r="R602" s="4"/>
    </row>
    <row r="603" spans="1:18" ht="12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209"/>
      <c r="Q603" s="209"/>
      <c r="R603" s="4"/>
    </row>
    <row r="604" spans="1:18" ht="12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209"/>
      <c r="Q604" s="209"/>
      <c r="R604" s="4"/>
    </row>
    <row r="605" spans="1:18" ht="12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209"/>
      <c r="Q605" s="209"/>
      <c r="R605" s="4"/>
    </row>
    <row r="606" spans="1:18" ht="12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209"/>
      <c r="Q606" s="209"/>
      <c r="R606" s="4"/>
    </row>
    <row r="607" spans="1:18" ht="12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209"/>
      <c r="Q607" s="209"/>
      <c r="R607" s="4"/>
    </row>
    <row r="608" spans="1:18" ht="12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209"/>
      <c r="Q608" s="209"/>
      <c r="R608" s="4"/>
    </row>
    <row r="609" spans="1:18" ht="12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209"/>
      <c r="Q609" s="209"/>
      <c r="R609" s="4"/>
    </row>
    <row r="610" spans="1:18" ht="12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209"/>
      <c r="Q610" s="209"/>
      <c r="R610" s="4"/>
    </row>
    <row r="611" spans="1:18" ht="12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209"/>
      <c r="Q611" s="209"/>
      <c r="R611" s="4"/>
    </row>
    <row r="612" spans="1:18" ht="12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209"/>
      <c r="Q612" s="209"/>
      <c r="R612" s="4"/>
    </row>
    <row r="613" spans="1:18" ht="12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209"/>
      <c r="Q613" s="209"/>
      <c r="R613" s="4"/>
    </row>
    <row r="614" spans="1:18" ht="12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209"/>
      <c r="Q614" s="209"/>
      <c r="R614" s="4"/>
    </row>
    <row r="615" spans="1:18" ht="12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209"/>
      <c r="Q615" s="209"/>
      <c r="R615" s="4"/>
    </row>
    <row r="616" spans="1:18" ht="12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209"/>
      <c r="Q616" s="209"/>
      <c r="R616" s="4"/>
    </row>
    <row r="617" spans="1:18" ht="12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209"/>
      <c r="Q617" s="209"/>
      <c r="R617" s="4"/>
    </row>
    <row r="618" spans="1:18" ht="12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209"/>
      <c r="Q618" s="209"/>
      <c r="R618" s="4"/>
    </row>
    <row r="619" spans="1:18" ht="12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209"/>
      <c r="Q619" s="209"/>
      <c r="R619" s="4"/>
    </row>
    <row r="620" spans="1:18" ht="12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209"/>
      <c r="Q620" s="209"/>
      <c r="R620" s="4"/>
    </row>
    <row r="621" spans="1:18" ht="12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209"/>
      <c r="Q621" s="209"/>
      <c r="R621" s="4"/>
    </row>
    <row r="622" spans="1:18" ht="12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209"/>
      <c r="Q622" s="209"/>
      <c r="R622" s="4"/>
    </row>
    <row r="623" spans="1:18" ht="12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209"/>
      <c r="Q623" s="209"/>
      <c r="R623" s="4"/>
    </row>
    <row r="624" spans="1:18" ht="12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209"/>
      <c r="Q624" s="209"/>
      <c r="R624" s="4"/>
    </row>
    <row r="625" spans="1:18" ht="12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209"/>
      <c r="Q625" s="209"/>
      <c r="R625" s="4"/>
    </row>
    <row r="626" spans="1:18" ht="12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209"/>
      <c r="Q626" s="209"/>
      <c r="R626" s="4"/>
    </row>
    <row r="627" spans="1:18" ht="12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209"/>
      <c r="Q627" s="209"/>
      <c r="R627" s="4"/>
    </row>
    <row r="628" spans="1:18" ht="12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209"/>
      <c r="Q628" s="209"/>
      <c r="R628" s="4"/>
    </row>
    <row r="629" spans="1:18" ht="12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209"/>
      <c r="Q629" s="209"/>
      <c r="R629" s="4"/>
    </row>
    <row r="630" spans="1:18" ht="12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209"/>
      <c r="Q630" s="209"/>
      <c r="R630" s="4"/>
    </row>
    <row r="631" spans="1:18" ht="12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209"/>
      <c r="Q631" s="209"/>
      <c r="R631" s="4"/>
    </row>
    <row r="632" spans="1:18" ht="12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209"/>
      <c r="Q632" s="209"/>
      <c r="R632" s="4"/>
    </row>
    <row r="633" spans="1:18" ht="12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209"/>
      <c r="Q633" s="209"/>
      <c r="R633" s="4"/>
    </row>
    <row r="634" spans="1:18" ht="12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209"/>
      <c r="Q634" s="209"/>
      <c r="R634" s="4"/>
    </row>
    <row r="635" spans="1:18" ht="12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209"/>
      <c r="Q635" s="209"/>
      <c r="R635" s="4"/>
    </row>
    <row r="636" spans="1:18" ht="12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209"/>
      <c r="Q636" s="209"/>
      <c r="R636" s="4"/>
    </row>
    <row r="637" spans="1:18" ht="12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209"/>
      <c r="Q637" s="209"/>
      <c r="R637" s="4"/>
    </row>
    <row r="638" spans="1:18" ht="12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209"/>
      <c r="Q638" s="209"/>
      <c r="R638" s="4"/>
    </row>
    <row r="639" spans="1:18" ht="12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209"/>
      <c r="Q639" s="209"/>
      <c r="R639" s="4"/>
    </row>
    <row r="640" spans="1:18" ht="12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209"/>
      <c r="Q640" s="209"/>
      <c r="R640" s="4"/>
    </row>
    <row r="641" spans="1:18" ht="12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209"/>
      <c r="Q641" s="209"/>
      <c r="R641" s="4"/>
    </row>
    <row r="642" spans="1:18" ht="12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209"/>
      <c r="Q642" s="209"/>
      <c r="R642" s="4"/>
    </row>
    <row r="643" spans="1:18" ht="12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209"/>
      <c r="Q643" s="209"/>
      <c r="R643" s="4"/>
    </row>
    <row r="644" spans="1:18" ht="12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209"/>
      <c r="Q644" s="209"/>
      <c r="R644" s="4"/>
    </row>
    <row r="645" spans="1:18" ht="12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209"/>
      <c r="Q645" s="209"/>
      <c r="R645" s="4"/>
    </row>
    <row r="646" spans="1:18" ht="12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209"/>
      <c r="Q646" s="209"/>
      <c r="R646" s="4"/>
    </row>
    <row r="647" spans="1:18" ht="12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209"/>
      <c r="Q647" s="209"/>
      <c r="R647" s="4"/>
    </row>
    <row r="648" spans="1:18" ht="12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209"/>
      <c r="Q648" s="209"/>
      <c r="R648" s="4"/>
    </row>
    <row r="649" spans="1:18" ht="12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209"/>
      <c r="Q649" s="209"/>
      <c r="R649" s="4"/>
    </row>
    <row r="650" spans="1:18" ht="12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209"/>
      <c r="Q650" s="209"/>
      <c r="R650" s="4"/>
    </row>
    <row r="651" spans="1:18" ht="12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209"/>
      <c r="Q651" s="209"/>
      <c r="R651" s="4"/>
    </row>
    <row r="652" spans="1:18" ht="12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209"/>
      <c r="Q652" s="209"/>
      <c r="R652" s="4"/>
    </row>
    <row r="653" spans="1:18" ht="12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209"/>
      <c r="Q653" s="209"/>
      <c r="R653" s="4"/>
    </row>
    <row r="654" spans="1:18" ht="12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09"/>
      <c r="Q654" s="209"/>
      <c r="R654" s="4"/>
    </row>
    <row r="655" spans="1:18" ht="12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209"/>
      <c r="Q655" s="209"/>
      <c r="R655" s="4"/>
    </row>
    <row r="656" spans="1:18" ht="12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209"/>
      <c r="Q656" s="209"/>
      <c r="R656" s="4"/>
    </row>
    <row r="657" spans="1:18" ht="12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209"/>
      <c r="Q657" s="209"/>
      <c r="R657" s="4"/>
    </row>
    <row r="658" spans="1:18" ht="12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209"/>
      <c r="Q658" s="209"/>
      <c r="R658" s="4"/>
    </row>
    <row r="659" spans="1:18" ht="12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209"/>
      <c r="Q659" s="209"/>
      <c r="R659" s="4"/>
    </row>
    <row r="660" spans="1:18" ht="12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209"/>
      <c r="Q660" s="209"/>
      <c r="R660" s="4"/>
    </row>
    <row r="661" spans="1:18" ht="12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209"/>
      <c r="Q661" s="209"/>
      <c r="R661" s="4"/>
    </row>
    <row r="662" spans="1:18" ht="12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209"/>
      <c r="Q662" s="209"/>
      <c r="R662" s="4"/>
    </row>
    <row r="663" spans="1:18" ht="12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209"/>
      <c r="Q663" s="209"/>
      <c r="R663" s="4"/>
    </row>
    <row r="664" spans="1:18" ht="12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209"/>
      <c r="Q664" s="209"/>
      <c r="R664" s="4"/>
    </row>
    <row r="665" spans="1:18" ht="12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209"/>
      <c r="Q665" s="209"/>
      <c r="R665" s="4"/>
    </row>
    <row r="666" spans="1:18" ht="12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209"/>
      <c r="Q666" s="209"/>
      <c r="R666" s="4"/>
    </row>
    <row r="667" spans="1:18" ht="12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209"/>
      <c r="Q667" s="209"/>
      <c r="R667" s="4"/>
    </row>
    <row r="668" spans="1:18" ht="12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209"/>
      <c r="Q668" s="209"/>
      <c r="R668" s="4"/>
    </row>
    <row r="669" spans="1:18" ht="12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209"/>
      <c r="Q669" s="209"/>
      <c r="R669" s="4"/>
    </row>
    <row r="670" spans="1:18" ht="12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209"/>
      <c r="Q670" s="209"/>
      <c r="R670" s="4"/>
    </row>
    <row r="671" spans="1:18" ht="12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209"/>
      <c r="Q671" s="209"/>
      <c r="R671" s="4"/>
    </row>
    <row r="672" spans="1:18" ht="12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209"/>
      <c r="Q672" s="209"/>
      <c r="R672" s="4"/>
    </row>
    <row r="673" spans="1:18" ht="12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209"/>
      <c r="Q673" s="209"/>
      <c r="R673" s="4"/>
    </row>
    <row r="674" spans="1:18" ht="12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209"/>
      <c r="Q674" s="209"/>
      <c r="R674" s="4"/>
    </row>
    <row r="675" spans="1:18" ht="12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209"/>
      <c r="Q675" s="209"/>
      <c r="R675" s="4"/>
    </row>
    <row r="676" spans="1:18" ht="12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209"/>
      <c r="Q676" s="209"/>
      <c r="R676" s="4"/>
    </row>
    <row r="677" spans="1:18" ht="12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209"/>
      <c r="Q677" s="209"/>
      <c r="R677" s="4"/>
    </row>
    <row r="678" spans="1:18" ht="12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209"/>
      <c r="Q678" s="209"/>
      <c r="R678" s="4"/>
    </row>
    <row r="679" spans="1:18" ht="12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209"/>
      <c r="Q679" s="209"/>
      <c r="R679" s="4"/>
    </row>
    <row r="680" spans="1:18" ht="12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209"/>
      <c r="Q680" s="209"/>
      <c r="R680" s="4"/>
    </row>
    <row r="681" spans="1:18" ht="12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209"/>
      <c r="Q681" s="209"/>
      <c r="R681" s="4"/>
    </row>
    <row r="682" spans="1:18" ht="12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209"/>
      <c r="Q682" s="209"/>
      <c r="R682" s="4"/>
    </row>
    <row r="683" spans="1:18" ht="12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209"/>
      <c r="Q683" s="209"/>
      <c r="R683" s="4"/>
    </row>
    <row r="684" spans="1:18" ht="12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209"/>
      <c r="Q684" s="209"/>
      <c r="R684" s="4"/>
    </row>
    <row r="685" spans="1:18" ht="12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209"/>
      <c r="Q685" s="209"/>
      <c r="R685" s="4"/>
    </row>
    <row r="686" spans="1:18" ht="12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209"/>
      <c r="Q686" s="209"/>
      <c r="R686" s="4"/>
    </row>
    <row r="687" spans="1:18" ht="12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209"/>
      <c r="Q687" s="209"/>
      <c r="R687" s="4"/>
    </row>
    <row r="688" spans="1:18" ht="12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209"/>
      <c r="Q688" s="209"/>
      <c r="R688" s="4"/>
    </row>
    <row r="689" spans="1:18" ht="12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209"/>
      <c r="Q689" s="209"/>
      <c r="R689" s="4"/>
    </row>
    <row r="690" spans="1:18" ht="12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209"/>
      <c r="Q690" s="209"/>
      <c r="R690" s="4"/>
    </row>
    <row r="691" spans="1:18" ht="12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209"/>
      <c r="Q691" s="209"/>
      <c r="R691" s="4"/>
    </row>
    <row r="692" spans="1:18" ht="12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209"/>
      <c r="Q692" s="209"/>
      <c r="R692" s="4"/>
    </row>
    <row r="693" spans="1:18" ht="12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209"/>
      <c r="Q693" s="209"/>
      <c r="R693" s="4"/>
    </row>
    <row r="694" spans="1:18" ht="12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209"/>
      <c r="Q694" s="209"/>
      <c r="R694" s="4"/>
    </row>
    <row r="695" spans="1:18" ht="12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209"/>
      <c r="Q695" s="209"/>
      <c r="R695" s="4"/>
    </row>
    <row r="696" spans="1:18" ht="12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209"/>
      <c r="Q696" s="209"/>
      <c r="R696" s="4"/>
    </row>
    <row r="697" spans="1:18" ht="12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209"/>
      <c r="Q697" s="209"/>
      <c r="R697" s="4"/>
    </row>
    <row r="698" spans="1:18" ht="12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209"/>
      <c r="Q698" s="209"/>
      <c r="R698" s="4"/>
    </row>
    <row r="699" spans="1:18" ht="12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209"/>
      <c r="Q699" s="209"/>
      <c r="R699" s="4"/>
    </row>
    <row r="700" spans="1:18" ht="12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209"/>
      <c r="Q700" s="209"/>
      <c r="R700" s="4"/>
    </row>
    <row r="701" spans="1:18" ht="12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209"/>
      <c r="Q701" s="209"/>
      <c r="R701" s="4"/>
    </row>
    <row r="702" spans="1:18" ht="12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209"/>
      <c r="Q702" s="209"/>
      <c r="R702" s="4"/>
    </row>
    <row r="703" spans="1:18" ht="12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209"/>
      <c r="Q703" s="209"/>
      <c r="R703" s="4"/>
    </row>
    <row r="704" spans="1:18" ht="12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209"/>
      <c r="Q704" s="209"/>
      <c r="R704" s="4"/>
    </row>
    <row r="705" spans="1:18" ht="12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209"/>
      <c r="Q705" s="209"/>
      <c r="R705" s="4"/>
    </row>
    <row r="706" spans="1:18" ht="12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209"/>
      <c r="Q706" s="209"/>
      <c r="R706" s="4"/>
    </row>
    <row r="707" spans="1:18" ht="12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209"/>
      <c r="Q707" s="209"/>
      <c r="R707" s="4"/>
    </row>
    <row r="708" spans="1:18" ht="12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209"/>
      <c r="Q708" s="209"/>
      <c r="R708" s="4"/>
    </row>
    <row r="709" spans="1:18" ht="12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209"/>
      <c r="Q709" s="209"/>
      <c r="R709" s="4"/>
    </row>
    <row r="710" spans="1:18" ht="12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209"/>
      <c r="Q710" s="209"/>
      <c r="R710" s="4"/>
    </row>
    <row r="711" spans="1:18" ht="12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209"/>
      <c r="Q711" s="209"/>
      <c r="R711" s="4"/>
    </row>
    <row r="712" spans="1:18" ht="12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209"/>
      <c r="Q712" s="209"/>
      <c r="R712" s="4"/>
    </row>
    <row r="713" spans="1:18" ht="12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209"/>
      <c r="Q713" s="209"/>
      <c r="R713" s="4"/>
    </row>
    <row r="714" spans="1:18" ht="12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209"/>
      <c r="Q714" s="209"/>
      <c r="R714" s="4"/>
    </row>
    <row r="715" spans="1:18" ht="12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209"/>
      <c r="Q715" s="209"/>
      <c r="R715" s="4"/>
    </row>
    <row r="716" spans="1:18" ht="12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209"/>
      <c r="Q716" s="209"/>
      <c r="R716" s="4"/>
    </row>
    <row r="717" spans="1:18" ht="12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209"/>
      <c r="Q717" s="209"/>
      <c r="R717" s="4"/>
    </row>
    <row r="718" spans="1:18" ht="12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209"/>
      <c r="Q718" s="209"/>
      <c r="R718" s="4"/>
    </row>
    <row r="719" spans="1:18" ht="12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209"/>
      <c r="Q719" s="209"/>
      <c r="R719" s="4"/>
    </row>
    <row r="720" spans="1:18" ht="12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209"/>
      <c r="Q720" s="209"/>
      <c r="R720" s="4"/>
    </row>
    <row r="721" spans="1:18" ht="12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209"/>
      <c r="Q721" s="209"/>
      <c r="R721" s="4"/>
    </row>
    <row r="722" spans="1:18" ht="12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209"/>
      <c r="Q722" s="209"/>
      <c r="R722" s="4"/>
    </row>
    <row r="723" spans="1:18" ht="12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209"/>
      <c r="Q723" s="209"/>
      <c r="R723" s="4"/>
    </row>
    <row r="724" spans="1:18" ht="12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209"/>
      <c r="Q724" s="209"/>
      <c r="R724" s="4"/>
    </row>
    <row r="725" spans="1:18" ht="12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209"/>
      <c r="Q725" s="209"/>
      <c r="R725" s="4"/>
    </row>
    <row r="726" spans="1:18" ht="12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209"/>
      <c r="Q726" s="209"/>
      <c r="R726" s="4"/>
    </row>
    <row r="727" spans="1:18" ht="12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209"/>
      <c r="Q727" s="209"/>
      <c r="R727" s="4"/>
    </row>
    <row r="728" spans="1:18" ht="12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209"/>
      <c r="Q728" s="209"/>
      <c r="R728" s="4"/>
    </row>
    <row r="729" spans="1:18" ht="12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209"/>
      <c r="Q729" s="209"/>
      <c r="R729" s="4"/>
    </row>
    <row r="730" spans="1:18" ht="12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209"/>
      <c r="Q730" s="209"/>
      <c r="R730" s="4"/>
    </row>
    <row r="731" spans="1:18" ht="12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209"/>
      <c r="Q731" s="209"/>
      <c r="R731" s="4"/>
    </row>
    <row r="732" spans="1:18" ht="12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209"/>
      <c r="Q732" s="209"/>
      <c r="R732" s="4"/>
    </row>
    <row r="733" spans="1:18" ht="12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209"/>
      <c r="Q733" s="209"/>
      <c r="R733" s="4"/>
    </row>
    <row r="734" spans="1:18" ht="12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209"/>
      <c r="Q734" s="209"/>
      <c r="R734" s="4"/>
    </row>
    <row r="735" spans="1:18" ht="12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209"/>
      <c r="Q735" s="209"/>
      <c r="R735" s="4"/>
    </row>
    <row r="736" spans="1:18" ht="12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209"/>
      <c r="Q736" s="209"/>
      <c r="R736" s="4"/>
    </row>
    <row r="737" spans="1:18" ht="12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209"/>
      <c r="Q737" s="209"/>
      <c r="R737" s="4"/>
    </row>
    <row r="738" spans="1:18" ht="12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209"/>
      <c r="Q738" s="209"/>
      <c r="R738" s="4"/>
    </row>
    <row r="739" spans="1:18" ht="12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209"/>
      <c r="Q739" s="209"/>
      <c r="R739" s="4"/>
    </row>
    <row r="740" spans="1:18" ht="12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209"/>
      <c r="Q740" s="209"/>
      <c r="R740" s="4"/>
    </row>
    <row r="741" spans="1:18" ht="12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209"/>
      <c r="Q741" s="209"/>
      <c r="R741" s="4"/>
    </row>
    <row r="742" spans="1:18" ht="12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209"/>
      <c r="Q742" s="209"/>
      <c r="R742" s="4"/>
    </row>
    <row r="743" spans="1:18" ht="12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209"/>
      <c r="Q743" s="209"/>
      <c r="R743" s="4"/>
    </row>
    <row r="744" spans="1:18" ht="12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209"/>
      <c r="Q744" s="209"/>
      <c r="R744" s="4"/>
    </row>
    <row r="745" spans="1:18" ht="12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209"/>
      <c r="Q745" s="209"/>
      <c r="R745" s="4"/>
    </row>
    <row r="746" spans="1:18" ht="12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209"/>
      <c r="Q746" s="209"/>
      <c r="R746" s="4"/>
    </row>
    <row r="747" spans="1:18" ht="12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209"/>
      <c r="Q747" s="209"/>
      <c r="R747" s="4"/>
    </row>
    <row r="748" spans="1:18" ht="12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209"/>
      <c r="Q748" s="209"/>
      <c r="R748" s="4"/>
    </row>
    <row r="749" spans="1:18" ht="12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209"/>
      <c r="Q749" s="209"/>
      <c r="R749" s="4"/>
    </row>
    <row r="750" spans="1:18" ht="12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209"/>
      <c r="Q750" s="209"/>
      <c r="R750" s="4"/>
    </row>
    <row r="751" spans="1:18" ht="12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209"/>
      <c r="Q751" s="209"/>
      <c r="R751" s="4"/>
    </row>
    <row r="752" spans="1:18" ht="12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209"/>
      <c r="Q752" s="209"/>
      <c r="R752" s="4"/>
    </row>
    <row r="753" spans="1:18" ht="12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209"/>
      <c r="Q753" s="209"/>
      <c r="R753" s="4"/>
    </row>
    <row r="754" spans="1:18" ht="12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209"/>
      <c r="Q754" s="209"/>
      <c r="R754" s="4"/>
    </row>
    <row r="755" spans="1:18" ht="12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209"/>
      <c r="Q755" s="209"/>
      <c r="R755" s="4"/>
    </row>
    <row r="756" spans="1:18" ht="12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209"/>
      <c r="Q756" s="209"/>
      <c r="R756" s="4"/>
    </row>
    <row r="757" spans="1:18" ht="12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209"/>
      <c r="Q757" s="209"/>
      <c r="R757" s="4"/>
    </row>
    <row r="758" spans="1:18" ht="12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209"/>
      <c r="Q758" s="209"/>
      <c r="R758" s="4"/>
    </row>
    <row r="759" spans="1:18" ht="12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209"/>
      <c r="Q759" s="209"/>
      <c r="R759" s="4"/>
    </row>
    <row r="760" spans="1:18" ht="12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209"/>
      <c r="Q760" s="209"/>
      <c r="R760" s="4"/>
    </row>
    <row r="761" spans="1:18" ht="12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209"/>
      <c r="Q761" s="209"/>
      <c r="R761" s="4"/>
    </row>
    <row r="762" spans="1:18" ht="12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209"/>
      <c r="Q762" s="209"/>
      <c r="R762" s="4"/>
    </row>
    <row r="763" spans="1:18" ht="12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209"/>
      <c r="Q763" s="209"/>
      <c r="R763" s="4"/>
    </row>
    <row r="764" spans="1:18" ht="12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209"/>
      <c r="Q764" s="209"/>
      <c r="R764" s="4"/>
    </row>
    <row r="765" spans="1:18" ht="12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209"/>
      <c r="Q765" s="209"/>
      <c r="R765" s="4"/>
    </row>
    <row r="766" spans="1:18" ht="12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209"/>
      <c r="Q766" s="209"/>
      <c r="R766" s="4"/>
    </row>
    <row r="767" spans="1:18" ht="12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209"/>
      <c r="Q767" s="209"/>
      <c r="R767" s="4"/>
    </row>
    <row r="768" spans="1:18" ht="12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209"/>
      <c r="Q768" s="209"/>
      <c r="R768" s="4"/>
    </row>
    <row r="769" spans="1:18" ht="12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209"/>
      <c r="Q769" s="209"/>
      <c r="R769" s="4"/>
    </row>
    <row r="770" spans="1:18" ht="12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209"/>
      <c r="Q770" s="209"/>
      <c r="R770" s="4"/>
    </row>
    <row r="771" spans="1:18" ht="12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209"/>
      <c r="Q771" s="209"/>
      <c r="R771" s="4"/>
    </row>
    <row r="772" spans="1:18" ht="12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209"/>
      <c r="Q772" s="209"/>
      <c r="R772" s="4"/>
    </row>
    <row r="773" spans="1:18" ht="12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209"/>
      <c r="Q773" s="209"/>
      <c r="R773" s="4"/>
    </row>
    <row r="774" spans="1:18" ht="12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209"/>
      <c r="Q774" s="209"/>
      <c r="R774" s="4"/>
    </row>
    <row r="775" spans="1:18" ht="12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209"/>
      <c r="Q775" s="209"/>
      <c r="R775" s="4"/>
    </row>
    <row r="776" spans="1:18" ht="12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209"/>
      <c r="Q776" s="209"/>
      <c r="R776" s="4"/>
    </row>
    <row r="777" spans="1:18" ht="12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209"/>
      <c r="Q777" s="209"/>
      <c r="R777" s="4"/>
    </row>
    <row r="778" spans="1:18" ht="12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209"/>
      <c r="Q778" s="209"/>
      <c r="R778" s="4"/>
    </row>
    <row r="779" spans="1:18" ht="12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209"/>
      <c r="Q779" s="209"/>
      <c r="R779" s="4"/>
    </row>
    <row r="780" spans="1:18" ht="12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209"/>
      <c r="Q780" s="209"/>
      <c r="R780" s="4"/>
    </row>
    <row r="781" spans="1:18" ht="12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209"/>
      <c r="Q781" s="209"/>
      <c r="R781" s="4"/>
    </row>
    <row r="782" spans="1:18" ht="12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209"/>
      <c r="Q782" s="209"/>
      <c r="R782" s="4"/>
    </row>
    <row r="783" spans="1:18" ht="12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209"/>
      <c r="Q783" s="209"/>
      <c r="R783" s="4"/>
    </row>
    <row r="784" spans="1:18" ht="12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209"/>
      <c r="Q784" s="209"/>
      <c r="R784" s="4"/>
    </row>
    <row r="785" spans="1:18" ht="12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209"/>
      <c r="Q785" s="209"/>
      <c r="R785" s="4"/>
    </row>
    <row r="786" spans="1:18" ht="12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209"/>
      <c r="Q786" s="209"/>
      <c r="R786" s="4"/>
    </row>
    <row r="787" spans="1:18" ht="12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209"/>
      <c r="Q787" s="209"/>
      <c r="R787" s="4"/>
    </row>
    <row r="788" spans="1:18" ht="12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209"/>
      <c r="Q788" s="209"/>
      <c r="R788" s="4"/>
    </row>
    <row r="789" spans="1:18" ht="12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209"/>
      <c r="Q789" s="209"/>
      <c r="R789" s="4"/>
    </row>
    <row r="790" spans="1:18" ht="12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209"/>
      <c r="Q790" s="209"/>
      <c r="R790" s="4"/>
    </row>
    <row r="791" spans="1:18" ht="12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209"/>
      <c r="Q791" s="209"/>
      <c r="R791" s="4"/>
    </row>
    <row r="792" spans="1:18" ht="12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209"/>
      <c r="Q792" s="209"/>
      <c r="R792" s="4"/>
    </row>
    <row r="793" spans="1:18" ht="12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209"/>
      <c r="Q793" s="209"/>
      <c r="R793" s="4"/>
    </row>
    <row r="794" spans="1:18" ht="12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209"/>
      <c r="Q794" s="209"/>
      <c r="R794" s="4"/>
    </row>
    <row r="795" spans="1:18" ht="12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209"/>
      <c r="Q795" s="209"/>
      <c r="R795" s="4"/>
    </row>
    <row r="796" spans="1:18" ht="12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209"/>
      <c r="Q796" s="209"/>
      <c r="R796" s="4"/>
    </row>
    <row r="797" spans="1:18" ht="12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209"/>
      <c r="Q797" s="209"/>
      <c r="R797" s="4"/>
    </row>
    <row r="798" spans="1:18" ht="12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209"/>
      <c r="Q798" s="209"/>
      <c r="R798" s="4"/>
    </row>
    <row r="799" spans="1:18" ht="12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209"/>
      <c r="Q799" s="209"/>
      <c r="R799" s="4"/>
    </row>
    <row r="800" spans="1:18" ht="12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209"/>
      <c r="Q800" s="209"/>
      <c r="R800" s="4"/>
    </row>
    <row r="801" spans="1:18" ht="12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209"/>
      <c r="Q801" s="209"/>
      <c r="R801" s="4"/>
    </row>
    <row r="802" spans="1:18" ht="12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209"/>
      <c r="Q802" s="209"/>
      <c r="R802" s="4"/>
    </row>
    <row r="803" spans="1:18" ht="12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209"/>
      <c r="Q803" s="209"/>
      <c r="R803" s="4"/>
    </row>
    <row r="804" spans="1:18" ht="12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209"/>
      <c r="Q804" s="209"/>
      <c r="R804" s="4"/>
    </row>
    <row r="805" spans="1:18" ht="12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209"/>
      <c r="Q805" s="209"/>
      <c r="R805" s="4"/>
    </row>
    <row r="806" spans="1:18" ht="12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209"/>
      <c r="Q806" s="209"/>
      <c r="R806" s="4"/>
    </row>
    <row r="807" spans="1:18" ht="12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209"/>
      <c r="Q807" s="209"/>
      <c r="R807" s="4"/>
    </row>
    <row r="808" spans="1:18" ht="12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209"/>
      <c r="Q808" s="209"/>
      <c r="R808" s="4"/>
    </row>
    <row r="809" spans="1:18" ht="12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209"/>
      <c r="Q809" s="209"/>
      <c r="R809" s="4"/>
    </row>
    <row r="810" spans="1:18" ht="12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209"/>
      <c r="Q810" s="209"/>
      <c r="R810" s="4"/>
    </row>
    <row r="811" spans="1:18" ht="12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209"/>
      <c r="Q811" s="209"/>
      <c r="R811" s="4"/>
    </row>
    <row r="812" spans="1:18" ht="12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209"/>
      <c r="Q812" s="209"/>
      <c r="R812" s="4"/>
    </row>
    <row r="813" spans="1:18" ht="12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209"/>
      <c r="Q813" s="209"/>
      <c r="R813" s="4"/>
    </row>
    <row r="814" spans="1:18" ht="12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209"/>
      <c r="Q814" s="209"/>
      <c r="R814" s="4"/>
    </row>
    <row r="815" spans="1:18" ht="12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209"/>
      <c r="Q815" s="209"/>
      <c r="R815" s="4"/>
    </row>
    <row r="816" spans="1:18" ht="12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209"/>
      <c r="Q816" s="209"/>
      <c r="R816" s="4"/>
    </row>
    <row r="817" spans="1:18" ht="12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209"/>
      <c r="Q817" s="209"/>
      <c r="R817" s="4"/>
    </row>
    <row r="818" spans="1:18" ht="12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209"/>
      <c r="Q818" s="209"/>
      <c r="R818" s="4"/>
    </row>
    <row r="819" spans="1:18" ht="12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209"/>
      <c r="Q819" s="209"/>
      <c r="R819" s="4"/>
    </row>
    <row r="820" spans="1:18" ht="12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209"/>
      <c r="Q820" s="209"/>
      <c r="R820" s="4"/>
    </row>
    <row r="821" spans="1:18" ht="12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209"/>
      <c r="Q821" s="209"/>
      <c r="R821" s="4"/>
    </row>
    <row r="822" spans="1:18" ht="12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209"/>
      <c r="Q822" s="209"/>
      <c r="R822" s="4"/>
    </row>
    <row r="823" spans="1:18" ht="12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209"/>
      <c r="Q823" s="209"/>
      <c r="R823" s="4"/>
    </row>
    <row r="824" spans="1:18" ht="12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209"/>
      <c r="Q824" s="209"/>
      <c r="R824" s="4"/>
    </row>
    <row r="825" spans="1:18" ht="12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209"/>
      <c r="Q825" s="209"/>
      <c r="R825" s="4"/>
    </row>
    <row r="826" spans="1:18" ht="12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209"/>
      <c r="Q826" s="209"/>
      <c r="R826" s="4"/>
    </row>
    <row r="827" spans="1:18" ht="12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209"/>
      <c r="Q827" s="209"/>
      <c r="R827" s="4"/>
    </row>
    <row r="828" spans="1:18" ht="12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209"/>
      <c r="Q828" s="209"/>
      <c r="R828" s="4"/>
    </row>
    <row r="829" spans="1:18" ht="12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209"/>
      <c r="Q829" s="209"/>
      <c r="R829" s="4"/>
    </row>
    <row r="830" spans="1:18" ht="12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209"/>
      <c r="Q830" s="209"/>
      <c r="R830" s="4"/>
    </row>
    <row r="831" spans="1:18" ht="12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209"/>
      <c r="Q831" s="209"/>
      <c r="R831" s="4"/>
    </row>
    <row r="832" spans="1:18" ht="12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209"/>
      <c r="Q832" s="209"/>
      <c r="R832" s="4"/>
    </row>
    <row r="833" spans="1:18" ht="12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209"/>
      <c r="Q833" s="209"/>
      <c r="R833" s="4"/>
    </row>
    <row r="834" spans="1:18" ht="12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209"/>
      <c r="Q834" s="209"/>
      <c r="R834" s="4"/>
    </row>
    <row r="835" spans="1:18" ht="12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209"/>
      <c r="Q835" s="209"/>
      <c r="R835" s="4"/>
    </row>
    <row r="836" spans="1:18" ht="12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209"/>
      <c r="Q836" s="209"/>
      <c r="R836" s="4"/>
    </row>
    <row r="837" spans="1:18" ht="12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209"/>
      <c r="Q837" s="209"/>
      <c r="R837" s="4"/>
    </row>
    <row r="838" spans="1:18" ht="12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209"/>
      <c r="Q838" s="209"/>
      <c r="R838" s="4"/>
    </row>
    <row r="839" spans="1:18" ht="12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209"/>
      <c r="Q839" s="209"/>
      <c r="R839" s="4"/>
    </row>
    <row r="840" spans="1:18" ht="12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209"/>
      <c r="Q840" s="209"/>
      <c r="R840" s="4"/>
    </row>
    <row r="841" spans="1:18" ht="12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209"/>
      <c r="Q841" s="209"/>
      <c r="R841" s="4"/>
    </row>
    <row r="842" spans="1:18" ht="12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209"/>
      <c r="Q842" s="209"/>
      <c r="R842" s="4"/>
    </row>
    <row r="843" spans="1:18" ht="12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209"/>
      <c r="Q843" s="209"/>
      <c r="R843" s="4"/>
    </row>
    <row r="844" spans="1:18" ht="12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209"/>
      <c r="Q844" s="209"/>
      <c r="R844" s="4"/>
    </row>
    <row r="845" spans="1:18" ht="12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209"/>
      <c r="Q845" s="209"/>
      <c r="R845" s="4"/>
    </row>
    <row r="846" spans="1:18" ht="12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209"/>
      <c r="Q846" s="209"/>
      <c r="R846" s="4"/>
    </row>
    <row r="847" spans="1:18" ht="12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209"/>
      <c r="Q847" s="209"/>
      <c r="R847" s="4"/>
    </row>
    <row r="848" spans="1:18" ht="12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209"/>
      <c r="Q848" s="209"/>
      <c r="R848" s="4"/>
    </row>
    <row r="849" spans="1:18" ht="12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209"/>
      <c r="Q849" s="209"/>
      <c r="R849" s="4"/>
    </row>
    <row r="850" spans="1:18" ht="12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209"/>
      <c r="Q850" s="209"/>
      <c r="R850" s="4"/>
    </row>
    <row r="851" spans="1:18" ht="12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209"/>
      <c r="Q851" s="209"/>
      <c r="R851" s="4"/>
    </row>
    <row r="852" spans="1:18" ht="12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209"/>
      <c r="Q852" s="209"/>
      <c r="R852" s="4"/>
    </row>
    <row r="853" spans="1:18" ht="12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209"/>
      <c r="Q853" s="209"/>
      <c r="R853" s="4"/>
    </row>
    <row r="854" spans="1:18" ht="12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209"/>
      <c r="Q854" s="209"/>
      <c r="R854" s="4"/>
    </row>
    <row r="855" spans="1:18" ht="12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209"/>
      <c r="Q855" s="209"/>
      <c r="R855" s="4"/>
    </row>
    <row r="856" spans="1:18" ht="12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209"/>
      <c r="Q856" s="209"/>
      <c r="R856" s="4"/>
    </row>
    <row r="857" spans="1:18" ht="12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209"/>
      <c r="Q857" s="209"/>
      <c r="R857" s="4"/>
    </row>
    <row r="858" spans="1:18" ht="12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209"/>
      <c r="Q858" s="209"/>
      <c r="R858" s="4"/>
    </row>
    <row r="859" spans="1:18" ht="12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209"/>
      <c r="Q859" s="209"/>
      <c r="R859" s="4"/>
    </row>
    <row r="860" spans="1:18" ht="12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209"/>
      <c r="Q860" s="209"/>
      <c r="R860" s="4"/>
    </row>
    <row r="861" spans="1:18" ht="12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209"/>
      <c r="Q861" s="209"/>
      <c r="R861" s="4"/>
    </row>
    <row r="862" spans="1:18" ht="12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209"/>
      <c r="Q862" s="209"/>
      <c r="R862" s="4"/>
    </row>
    <row r="863" spans="1:18" ht="12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209"/>
      <c r="Q863" s="209"/>
      <c r="R863" s="4"/>
    </row>
    <row r="864" spans="1:18" ht="12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209"/>
      <c r="Q864" s="209"/>
      <c r="R864" s="4"/>
    </row>
    <row r="865" spans="1:18" ht="12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209"/>
      <c r="Q865" s="209"/>
      <c r="R865" s="4"/>
    </row>
    <row r="866" spans="1:18" ht="12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209"/>
      <c r="Q866" s="209"/>
      <c r="R866" s="4"/>
    </row>
    <row r="867" spans="1:18" ht="12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209"/>
      <c r="Q867" s="209"/>
      <c r="R867" s="4"/>
    </row>
    <row r="868" spans="1:18" ht="12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209"/>
      <c r="Q868" s="209"/>
      <c r="R868" s="4"/>
    </row>
    <row r="869" spans="1:18" ht="12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209"/>
      <c r="Q869" s="209"/>
      <c r="R869" s="4"/>
    </row>
    <row r="870" spans="1:18" ht="12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209"/>
      <c r="Q870" s="209"/>
      <c r="R870" s="4"/>
    </row>
    <row r="871" spans="1:18" ht="12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209"/>
      <c r="Q871" s="209"/>
      <c r="R871" s="4"/>
    </row>
    <row r="872" spans="1:18" ht="12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209"/>
      <c r="Q872" s="209"/>
      <c r="R872" s="4"/>
    </row>
    <row r="873" spans="1:18" ht="12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209"/>
      <c r="Q873" s="209"/>
      <c r="R873" s="4"/>
    </row>
    <row r="874" spans="1:18" ht="12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209"/>
      <c r="Q874" s="209"/>
      <c r="R874" s="4"/>
    </row>
    <row r="875" spans="1:18" ht="12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209"/>
      <c r="Q875" s="209"/>
      <c r="R875" s="4"/>
    </row>
    <row r="876" spans="1:18" ht="12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209"/>
      <c r="Q876" s="209"/>
      <c r="R876" s="4"/>
    </row>
    <row r="877" spans="1:18" ht="12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209"/>
      <c r="Q877" s="209"/>
      <c r="R877" s="4"/>
    </row>
    <row r="878" spans="1:18" ht="12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209"/>
      <c r="Q878" s="209"/>
      <c r="R878" s="4"/>
    </row>
    <row r="879" spans="1:18" ht="12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209"/>
      <c r="Q879" s="209"/>
      <c r="R879" s="4"/>
    </row>
    <row r="880" spans="1:18" ht="12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209"/>
      <c r="Q880" s="209"/>
      <c r="R880" s="4"/>
    </row>
    <row r="881" spans="1:18" ht="12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209"/>
      <c r="Q881" s="209"/>
      <c r="R881" s="4"/>
    </row>
    <row r="882" spans="1:18" ht="12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209"/>
      <c r="Q882" s="209"/>
      <c r="R882" s="4"/>
    </row>
    <row r="883" spans="1:18" ht="12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209"/>
      <c r="Q883" s="209"/>
      <c r="R883" s="4"/>
    </row>
    <row r="884" spans="1:18" ht="12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209"/>
      <c r="Q884" s="209"/>
      <c r="R884" s="4"/>
    </row>
    <row r="885" spans="1:18" ht="12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209"/>
      <c r="Q885" s="209"/>
      <c r="R885" s="4"/>
    </row>
    <row r="886" spans="1:18" ht="12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209"/>
      <c r="Q886" s="209"/>
      <c r="R886" s="4"/>
    </row>
    <row r="887" spans="1:18" ht="12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209"/>
      <c r="Q887" s="209"/>
      <c r="R887" s="4"/>
    </row>
    <row r="888" spans="1:18" ht="12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209"/>
      <c r="Q888" s="209"/>
      <c r="R888" s="4"/>
    </row>
    <row r="889" spans="1:18" ht="12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209"/>
      <c r="Q889" s="209"/>
      <c r="R889" s="4"/>
    </row>
    <row r="890" spans="1:18" ht="12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209"/>
      <c r="Q890" s="209"/>
      <c r="R890" s="4"/>
    </row>
    <row r="891" spans="1:18" ht="12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209"/>
      <c r="Q891" s="209"/>
      <c r="R891" s="4"/>
    </row>
    <row r="892" spans="1:18" ht="12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209"/>
      <c r="Q892" s="209"/>
      <c r="R892" s="4"/>
    </row>
    <row r="893" spans="1:18" ht="12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209"/>
      <c r="Q893" s="209"/>
      <c r="R893" s="4"/>
    </row>
    <row r="894" spans="1:18" ht="12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209"/>
      <c r="Q894" s="209"/>
      <c r="R894" s="4"/>
    </row>
    <row r="895" spans="1:18" ht="12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209"/>
      <c r="Q895" s="209"/>
      <c r="R895" s="4"/>
    </row>
    <row r="896" spans="1:18" ht="12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209"/>
      <c r="Q896" s="209"/>
      <c r="R896" s="4"/>
    </row>
    <row r="897" spans="1:18" ht="12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209"/>
      <c r="Q897" s="209"/>
      <c r="R897" s="4"/>
    </row>
    <row r="898" spans="1:18" ht="12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209"/>
      <c r="Q898" s="209"/>
      <c r="R898" s="4"/>
    </row>
    <row r="899" spans="1:18" ht="12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209"/>
      <c r="Q899" s="209"/>
      <c r="R899" s="4"/>
    </row>
    <row r="900" spans="1:18" ht="12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209"/>
      <c r="Q900" s="209"/>
      <c r="R900" s="4"/>
    </row>
    <row r="901" spans="1:18" ht="12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209"/>
      <c r="Q901" s="209"/>
      <c r="R901" s="4"/>
    </row>
    <row r="902" spans="1:18" ht="12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209"/>
      <c r="Q902" s="209"/>
      <c r="R902" s="4"/>
    </row>
    <row r="903" spans="1:18" ht="12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209"/>
      <c r="Q903" s="209"/>
      <c r="R903" s="4"/>
    </row>
    <row r="904" spans="1:18" ht="12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209"/>
      <c r="Q904" s="209"/>
      <c r="R904" s="4"/>
    </row>
    <row r="905" spans="1:18" ht="12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209"/>
      <c r="Q905" s="209"/>
      <c r="R905" s="4"/>
    </row>
    <row r="906" spans="1:18" ht="12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209"/>
      <c r="Q906" s="209"/>
      <c r="R906" s="4"/>
    </row>
    <row r="907" spans="1:18" ht="12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209"/>
      <c r="Q907" s="209"/>
      <c r="R907" s="4"/>
    </row>
    <row r="908" spans="1:18" ht="12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209"/>
      <c r="Q908" s="209"/>
      <c r="R908" s="4"/>
    </row>
    <row r="909" spans="1:18" ht="12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209"/>
      <c r="Q909" s="209"/>
      <c r="R909" s="4"/>
    </row>
    <row r="910" spans="1:18" ht="12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209"/>
      <c r="Q910" s="209"/>
      <c r="R910" s="4"/>
    </row>
    <row r="911" spans="1:18" ht="12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209"/>
      <c r="Q911" s="209"/>
      <c r="R911" s="4"/>
    </row>
    <row r="912" spans="1:18" ht="12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209"/>
      <c r="Q912" s="209"/>
      <c r="R912" s="4"/>
    </row>
    <row r="913" spans="1:18" ht="12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209"/>
      <c r="Q913" s="209"/>
      <c r="R913" s="4"/>
    </row>
    <row r="914" spans="1:18" ht="12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209"/>
      <c r="Q914" s="209"/>
      <c r="R914" s="4"/>
    </row>
    <row r="915" spans="1:18" ht="12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209"/>
      <c r="Q915" s="209"/>
      <c r="R915" s="4"/>
    </row>
    <row r="916" spans="1:18" ht="12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209"/>
      <c r="Q916" s="209"/>
      <c r="R916" s="4"/>
    </row>
    <row r="917" spans="1:18" ht="12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209"/>
      <c r="Q917" s="209"/>
      <c r="R917" s="4"/>
    </row>
    <row r="918" spans="1:18" ht="12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209"/>
      <c r="Q918" s="209"/>
      <c r="R918" s="4"/>
    </row>
    <row r="919" spans="1:18" ht="12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209"/>
      <c r="Q919" s="209"/>
      <c r="R919" s="4"/>
    </row>
    <row r="920" spans="1:18" ht="12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209"/>
      <c r="Q920" s="209"/>
      <c r="R920" s="4"/>
    </row>
    <row r="921" spans="1:18" ht="12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209"/>
      <c r="Q921" s="209"/>
      <c r="R921" s="4"/>
    </row>
    <row r="922" spans="1:18" ht="12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209"/>
      <c r="Q922" s="209"/>
      <c r="R922" s="4"/>
    </row>
    <row r="923" spans="1:18" ht="12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209"/>
      <c r="Q923" s="209"/>
      <c r="R923" s="4"/>
    </row>
    <row r="924" spans="1:18" ht="12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209"/>
      <c r="Q924" s="209"/>
      <c r="R924" s="4"/>
    </row>
    <row r="925" spans="1:18" ht="12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209"/>
      <c r="Q925" s="209"/>
      <c r="R925" s="4"/>
    </row>
    <row r="926" spans="1:18" ht="12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209"/>
      <c r="Q926" s="209"/>
      <c r="R926" s="4"/>
    </row>
    <row r="927" spans="1:18" ht="12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209"/>
      <c r="Q927" s="209"/>
      <c r="R927" s="4"/>
    </row>
    <row r="928" spans="1:18" ht="12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209"/>
      <c r="Q928" s="209"/>
      <c r="R928" s="4"/>
    </row>
    <row r="929" spans="1:18" ht="12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209"/>
      <c r="Q929" s="209"/>
      <c r="R929" s="4"/>
    </row>
    <row r="930" spans="1:18" ht="12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209"/>
      <c r="Q930" s="209"/>
      <c r="R930" s="4"/>
    </row>
    <row r="931" spans="1:18" ht="12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209"/>
      <c r="Q931" s="209"/>
      <c r="R931" s="4"/>
    </row>
    <row r="932" spans="1:18" ht="12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209"/>
      <c r="Q932" s="209"/>
      <c r="R932" s="4"/>
    </row>
    <row r="933" spans="1:18" ht="12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209"/>
      <c r="Q933" s="209"/>
      <c r="R933" s="4"/>
    </row>
    <row r="934" spans="1:18" ht="12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209"/>
      <c r="Q934" s="209"/>
      <c r="R934" s="4"/>
    </row>
    <row r="935" spans="1:18" ht="12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209"/>
      <c r="Q935" s="209"/>
      <c r="R935" s="4"/>
    </row>
    <row r="936" spans="1:18" ht="12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209"/>
      <c r="Q936" s="209"/>
      <c r="R936" s="4"/>
    </row>
    <row r="937" spans="1:18" ht="12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209"/>
      <c r="Q937" s="209"/>
      <c r="R937" s="4"/>
    </row>
    <row r="938" spans="1:18" ht="12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209"/>
      <c r="Q938" s="209"/>
      <c r="R938" s="4"/>
    </row>
    <row r="939" spans="1:18" ht="12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209"/>
      <c r="Q939" s="209"/>
      <c r="R939" s="4"/>
    </row>
    <row r="940" spans="1:18" ht="12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209"/>
      <c r="Q940" s="209"/>
      <c r="R940" s="4"/>
    </row>
    <row r="941" spans="1:18" ht="12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209"/>
      <c r="Q941" s="209"/>
      <c r="R941" s="4"/>
    </row>
    <row r="942" spans="1:18" ht="12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209"/>
      <c r="Q942" s="209"/>
      <c r="R942" s="4"/>
    </row>
    <row r="943" spans="1:18" ht="12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209"/>
      <c r="Q943" s="209"/>
      <c r="R943" s="4"/>
    </row>
    <row r="944" spans="1:18" ht="12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209"/>
      <c r="Q944" s="209"/>
      <c r="R944" s="4"/>
    </row>
    <row r="945" spans="1:18" ht="12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209"/>
      <c r="Q945" s="209"/>
      <c r="R945" s="4"/>
    </row>
    <row r="946" spans="1:18" ht="12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209"/>
      <c r="Q946" s="209"/>
      <c r="R946" s="4"/>
    </row>
    <row r="947" spans="1:18" ht="12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209"/>
      <c r="Q947" s="209"/>
      <c r="R947" s="4"/>
    </row>
    <row r="948" spans="1:18" ht="12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209"/>
      <c r="Q948" s="209"/>
      <c r="R948" s="4"/>
    </row>
    <row r="949" spans="1:18" ht="12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209"/>
      <c r="Q949" s="209"/>
      <c r="R949" s="4"/>
    </row>
    <row r="950" spans="1:18" ht="12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209"/>
      <c r="Q950" s="209"/>
      <c r="R950" s="4"/>
    </row>
    <row r="951" spans="1:18" ht="12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209"/>
      <c r="Q951" s="209"/>
      <c r="R951" s="4"/>
    </row>
    <row r="952" spans="1:18" ht="12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209"/>
      <c r="Q952" s="209"/>
      <c r="R952" s="4"/>
    </row>
    <row r="953" spans="1:18" ht="12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209"/>
      <c r="Q953" s="209"/>
      <c r="R953" s="4"/>
    </row>
    <row r="954" spans="1:18" ht="12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209"/>
      <c r="Q954" s="209"/>
      <c r="R954" s="4"/>
    </row>
    <row r="955" spans="1:18" ht="12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209"/>
      <c r="Q955" s="209"/>
      <c r="R955" s="4"/>
    </row>
    <row r="956" spans="1:18" ht="12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209"/>
      <c r="Q956" s="209"/>
      <c r="R956" s="4"/>
    </row>
    <row r="957" spans="1:18" ht="12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209"/>
      <c r="Q957" s="209"/>
      <c r="R957" s="4"/>
    </row>
    <row r="958" spans="1:18" ht="12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209"/>
      <c r="Q958" s="209"/>
      <c r="R958" s="4"/>
    </row>
    <row r="959" spans="1:18" ht="12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209"/>
      <c r="Q959" s="209"/>
      <c r="R959" s="4"/>
    </row>
    <row r="960" spans="1:18" ht="12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209"/>
      <c r="Q960" s="209"/>
      <c r="R960" s="4"/>
    </row>
    <row r="961" spans="1:18" ht="12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209"/>
      <c r="Q961" s="209"/>
      <c r="R961" s="4"/>
    </row>
    <row r="962" spans="1:18" ht="12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209"/>
      <c r="Q962" s="209"/>
      <c r="R962" s="4"/>
    </row>
    <row r="963" spans="1:18" ht="12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209"/>
      <c r="Q963" s="209"/>
      <c r="R963" s="4"/>
    </row>
    <row r="964" spans="1:18" ht="12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209"/>
      <c r="Q964" s="209"/>
      <c r="R964" s="4"/>
    </row>
    <row r="965" spans="1:18" ht="12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209"/>
      <c r="Q965" s="209"/>
      <c r="R965" s="4"/>
    </row>
    <row r="966" spans="1:18" ht="12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209"/>
      <c r="Q966" s="209"/>
      <c r="R966" s="4"/>
    </row>
    <row r="967" spans="1:18" ht="12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209"/>
      <c r="Q967" s="209"/>
      <c r="R967" s="4"/>
    </row>
    <row r="968" spans="1:18" ht="12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209"/>
      <c r="Q968" s="209"/>
      <c r="R968" s="4"/>
    </row>
    <row r="969" spans="1:18" ht="12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209"/>
      <c r="Q969" s="209"/>
      <c r="R969" s="4"/>
    </row>
    <row r="970" spans="1:18" ht="12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209"/>
      <c r="Q970" s="209"/>
      <c r="R970" s="4"/>
    </row>
    <row r="971" spans="1:18" ht="12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209"/>
      <c r="Q971" s="209"/>
      <c r="R971" s="4"/>
    </row>
  </sheetData>
  <mergeCells count="11">
    <mergeCell ref="B53:L53"/>
    <mergeCell ref="B54:O54"/>
    <mergeCell ref="B55:O55"/>
    <mergeCell ref="P55:Q55"/>
    <mergeCell ref="A1:J3"/>
    <mergeCell ref="K1:R1"/>
    <mergeCell ref="K2:R3"/>
    <mergeCell ref="P33:Q33"/>
    <mergeCell ref="P52:Q52"/>
    <mergeCell ref="M53:N53"/>
    <mergeCell ref="P53:Q53"/>
  </mergeCells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LIFESTYLE MEN</vt:lpstr>
      <vt:lpstr>LIFESTYLE WOMAN</vt:lpstr>
      <vt:lpstr>Performance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2022-12-22T11:18:48Z</dcterms:modified>
</cp:coreProperties>
</file>